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codeName="ThisWorkbook"/>
  <mc:AlternateContent xmlns:mc="http://schemas.openxmlformats.org/markup-compatibility/2006">
    <mc:Choice Requires="x15">
      <x15ac:absPath xmlns:x15ac="http://schemas.microsoft.com/office/spreadsheetml/2010/11/ac" url="F:\競技委員長データ（H25年～）\2023\④大会要項\中・南予申込データ(23.3.20)\"/>
    </mc:Choice>
  </mc:AlternateContent>
  <xr:revisionPtr revIDLastSave="0" documentId="8_{787E2826-2777-4F74-B564-21E940192C5D}" xr6:coauthVersionLast="36" xr6:coauthVersionMax="36" xr10:uidLastSave="{00000000-0000-0000-0000-000000000000}"/>
  <workbookProtection workbookPassword="CA56" lockStructure="1"/>
  <bookViews>
    <workbookView xWindow="0" yWindow="0" windowWidth="20490" windowHeight="7455" activeTab="1"/>
  </bookViews>
  <sheets>
    <sheet name="記入上の注意" sheetId="22" r:id="rId1"/>
    <sheet name="一覧表男子" sheetId="17" r:id="rId2"/>
    <sheet name="一覧表女子" sheetId="27" r:id="rId3"/>
    <sheet name="一覧表小学生" sheetId="28" r:id="rId4"/>
    <sheet name="所属コード " sheetId="26" r:id="rId5"/>
  </sheets>
  <externalReferences>
    <externalReference r:id="rId6"/>
  </externalReferences>
  <definedNames>
    <definedName name="_xlnm._FilterDatabase" localSheetId="4" hidden="1">'所属コード '!$A$2:$I$2</definedName>
    <definedName name="moto">#REF!</definedName>
    <definedName name="_xlnm.Print_Area" localSheetId="2">一覧表女子!$A$1:$M$43</definedName>
    <definedName name="_xlnm.Print_Area" localSheetId="3">一覧表小学生!$A$1:$M$43</definedName>
    <definedName name="_xlnm.Print_Area" localSheetId="1">一覧表男子!$A$1:$M$43</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H8" i="17" l="1"/>
  <c r="E8" i="28"/>
  <c r="I8" i="28"/>
  <c r="E8" i="27"/>
  <c r="H8" i="27"/>
  <c r="E8" i="17"/>
  <c r="M43" i="27"/>
  <c r="M42" i="27"/>
  <c r="M41" i="27"/>
  <c r="M40" i="27"/>
  <c r="M39" i="27"/>
  <c r="M38" i="27"/>
  <c r="M37" i="27"/>
  <c r="M36" i="27"/>
  <c r="M35" i="27"/>
  <c r="M34" i="27"/>
  <c r="M33" i="27"/>
  <c r="M32" i="27"/>
  <c r="M31" i="27"/>
  <c r="M30" i="27"/>
  <c r="M29" i="27"/>
  <c r="M28" i="27"/>
  <c r="M27" i="27"/>
  <c r="M26" i="27"/>
  <c r="M25" i="27"/>
  <c r="M24" i="27"/>
  <c r="M23" i="27"/>
  <c r="M22" i="27"/>
  <c r="M21" i="27"/>
  <c r="M20" i="27"/>
  <c r="M19" i="27"/>
  <c r="M18" i="27"/>
  <c r="M17" i="27"/>
  <c r="M16" i="27"/>
  <c r="M15" i="27"/>
  <c r="M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14" i="2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14" i="17"/>
  <c r="J14" i="28"/>
  <c r="M43" i="28"/>
  <c r="J43" i="28"/>
  <c r="M42" i="28"/>
  <c r="J42" i="28"/>
  <c r="M41" i="28"/>
  <c r="J41" i="28"/>
  <c r="M40" i="28"/>
  <c r="J40" i="28"/>
  <c r="M39" i="28"/>
  <c r="J39" i="28"/>
  <c r="M38" i="28"/>
  <c r="J38" i="28"/>
  <c r="M37" i="28"/>
  <c r="J37" i="28"/>
  <c r="M36" i="28"/>
  <c r="J36" i="28"/>
  <c r="M35" i="28"/>
  <c r="J35" i="28"/>
  <c r="M34" i="28"/>
  <c r="J34" i="28"/>
  <c r="M33" i="28"/>
  <c r="J33" i="28"/>
  <c r="M32" i="28"/>
  <c r="J32" i="28"/>
  <c r="M31" i="28"/>
  <c r="J31" i="28"/>
  <c r="M30" i="28"/>
  <c r="J30" i="28"/>
  <c r="M29" i="28"/>
  <c r="J29" i="28"/>
  <c r="M28" i="28"/>
  <c r="J28" i="28"/>
  <c r="M27" i="28"/>
  <c r="J27" i="28"/>
  <c r="M26" i="28"/>
  <c r="J26" i="28"/>
  <c r="M25" i="28"/>
  <c r="J25" i="28"/>
  <c r="M24" i="28"/>
  <c r="J24" i="28"/>
  <c r="M23" i="28"/>
  <c r="J23" i="28"/>
  <c r="M22" i="28"/>
  <c r="J22" i="28"/>
  <c r="M21" i="28"/>
  <c r="J21" i="28"/>
  <c r="M20" i="28"/>
  <c r="J20" i="28"/>
  <c r="M19" i="28"/>
  <c r="J19" i="28"/>
  <c r="M18" i="28"/>
  <c r="J18" i="28"/>
  <c r="M17" i="28"/>
  <c r="J17" i="28"/>
  <c r="M16" i="28"/>
  <c r="J16" i="28"/>
  <c r="M15" i="28"/>
  <c r="J15" i="28"/>
  <c r="M14" i="28"/>
  <c r="M13" i="28"/>
  <c r="J13" i="28"/>
  <c r="I5" i="27"/>
  <c r="I4" i="27"/>
  <c r="I3" i="27"/>
  <c r="M13" i="27"/>
  <c r="J13" i="27"/>
  <c r="M13" i="17"/>
  <c r="J13" i="17"/>
  <c r="K8" i="27"/>
  <c r="K8" i="17"/>
</calcChain>
</file>

<file path=xl/sharedStrings.xml><?xml version="1.0" encoding="utf-8"?>
<sst xmlns="http://schemas.openxmlformats.org/spreadsheetml/2006/main" count="1056" uniqueCount="909">
  <si>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</si>
  <si>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</si>
  <si>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</si>
  <si>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</si>
  <si>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例</t>
    <rPh sb="0" eb="1">
      <t>レイ</t>
    </rPh>
    <phoneticPr fontId="4"/>
  </si>
  <si>
    <t>半角</t>
    <rPh sb="0" eb="2">
      <t>ハンカク</t>
    </rPh>
    <phoneticPr fontId="4"/>
  </si>
  <si>
    <t>全角</t>
    <rPh sb="0" eb="2">
      <t>ゼンカク</t>
    </rPh>
    <phoneticPr fontId="4"/>
  </si>
  <si>
    <t>記　録</t>
    <rPh sb="0" eb="1">
      <t>キ</t>
    </rPh>
    <rPh sb="2" eb="3">
      <t>ロク</t>
    </rPh>
    <phoneticPr fontId="4"/>
  </si>
  <si>
    <t>男子種目</t>
    <rPh sb="0" eb="2">
      <t>ダンシ</t>
    </rPh>
    <rPh sb="2" eb="4">
      <t>シュモク</t>
    </rPh>
    <phoneticPr fontId="4"/>
  </si>
  <si>
    <t>男子種目コード</t>
    <rPh sb="0" eb="2">
      <t>ダンシ</t>
    </rPh>
    <rPh sb="2" eb="4">
      <t>シュモク</t>
    </rPh>
    <phoneticPr fontId="4"/>
  </si>
  <si>
    <t>100m</t>
    <phoneticPr fontId="4"/>
  </si>
  <si>
    <t>400m</t>
    <phoneticPr fontId="4"/>
  </si>
  <si>
    <t>1500m</t>
    <phoneticPr fontId="4"/>
  </si>
  <si>
    <t>走高跳</t>
    <rPh sb="0" eb="1">
      <t>ハシ</t>
    </rPh>
    <rPh sb="1" eb="3">
      <t>タカト</t>
    </rPh>
    <phoneticPr fontId="4"/>
  </si>
  <si>
    <t>走幅跳</t>
    <rPh sb="0" eb="1">
      <t>ハシ</t>
    </rPh>
    <rPh sb="1" eb="3">
      <t>ハバト</t>
    </rPh>
    <phoneticPr fontId="4"/>
  </si>
  <si>
    <t>00200</t>
    <phoneticPr fontId="4"/>
  </si>
  <si>
    <t>00500</t>
    <phoneticPr fontId="4"/>
  </si>
  <si>
    <t>00800</t>
    <phoneticPr fontId="4"/>
  </si>
  <si>
    <t>07100</t>
    <phoneticPr fontId="4"/>
  </si>
  <si>
    <t>07300</t>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</si>
  <si>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</si>
  <si>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</si>
  <si>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</si>
  <si>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</si>
  <si>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</si>
  <si>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</si>
  <si>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</si>
  <si>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</si>
  <si>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</si>
  <si>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</si>
  <si>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</si>
  <si>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</si>
  <si>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</si>
  <si>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</si>
  <si>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</si>
  <si>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</si>
  <si>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</si>
  <si>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</si>
  <si>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</si>
  <si>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</si>
  <si>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</si>
  <si>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</si>
  <si>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</si>
  <si>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</si>
  <si>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</si>
  <si>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</si>
  <si>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</si>
  <si>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</si>
  <si>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</si>
  <si>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</si>
  <si>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</si>
  <si>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</si>
  <si>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</si>
  <si>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</si>
  <si>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</si>
  <si>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</si>
  <si>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</si>
  <si>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</si>
  <si>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</si>
  <si>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</si>
  <si>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</si>
  <si>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</si>
  <si>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</si>
  <si>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</si>
  <si>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</si>
  <si>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</si>
  <si>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</si>
  <si>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</si>
  <si>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</si>
  <si>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</si>
  <si>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</si>
  <si>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</si>
  <si>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</si>
  <si>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</si>
  <si>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</si>
  <si>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</si>
  <si>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</si>
  <si>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</si>
  <si>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</si>
  <si>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</si>
  <si>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</si>
  <si>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</si>
  <si>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</si>
  <si>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</si>
  <si>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</si>
  <si>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</si>
  <si>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</si>
  <si>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</si>
  <si>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</si>
  <si>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</si>
  <si>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</si>
  <si>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</si>
  <si>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</si>
  <si>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</si>
  <si>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</si>
  <si>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</si>
  <si>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</si>
  <si>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</si>
  <si>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</si>
  <si>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</si>
  <si>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</si>
  <si>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</si>
  <si>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</si>
  <si>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</si>
  <si>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</si>
  <si>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</si>
  <si>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</si>
  <si>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</si>
  <si>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</si>
  <si>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</si>
  <si>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</si>
  <si>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</si>
  <si>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</si>
  <si>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</si>
  <si>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</si>
  <si>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</si>
  <si>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</si>
  <si>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</si>
  <si>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</si>
  <si>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</si>
  <si>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</si>
  <si>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</si>
  <si>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</si>
  <si>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</si>
  <si>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</si>
  <si>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</si>
  <si>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</si>
  <si>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</si>
  <si>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</si>
  <si>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</si>
  <si>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</si>
  <si>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</si>
  <si>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</si>
  <si>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</si>
  <si>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</si>
  <si>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</si>
  <si>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</si>
  <si>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</si>
  <si>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</si>
  <si>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</si>
  <si>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</si>
  <si>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</si>
  <si>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</si>
  <si>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</si>
  <si>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</si>
  <si>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</si>
  <si>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</si>
  <si>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</si>
  <si>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</si>
  <si>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</si>
  <si>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</si>
  <si>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</si>
  <si>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</si>
  <si>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</si>
  <si>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</si>
  <si>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</si>
  <si>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</si>
  <si>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</si>
  <si>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</si>
  <si>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</si>
  <si>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</si>
  <si>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ｾｲｶﾀﾘﾅｼﾞｮｼ</t>
  </si>
  <si>
    <t>ｻｲﾋﾞ</t>
  </si>
  <si>
    <t>ﾃｲｷｮｳﾀﾞｲｺﾞ</t>
  </si>
  <si>
    <t>ｻｲﾋﾞﾍｲｾｲ</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</si>
  <si>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</si>
  <si>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</si>
  <si>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</si>
  <si>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</si>
  <si>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</si>
  <si>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</si>
  <si>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</si>
  <si>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</si>
  <si>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</si>
  <si>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</si>
  <si>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</si>
  <si>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</si>
  <si>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</si>
  <si>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</si>
  <si>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</si>
  <si>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</si>
  <si>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</si>
  <si>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</si>
  <si>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</si>
  <si>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</si>
  <si>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</si>
  <si>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</si>
  <si>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</si>
  <si>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</si>
  <si>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</si>
  <si>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</si>
  <si>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</si>
  <si>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</si>
  <si>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</si>
  <si>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</si>
  <si>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</si>
  <si>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</si>
  <si>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</si>
  <si>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</si>
  <si>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</si>
  <si>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</si>
  <si>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</si>
  <si>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</si>
  <si>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</si>
  <si>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</si>
  <si>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</si>
  <si>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</si>
  <si>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</si>
  <si>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</si>
  <si>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</si>
  <si>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</si>
  <si>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</si>
  <si>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</si>
  <si>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</si>
  <si>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</si>
  <si>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</si>
  <si>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ｱｲﾀﾞｲﾌｿﾞｸ</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</si>
  <si>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</si>
  <si>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</si>
  <si>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</si>
  <si>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</si>
  <si>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</si>
  <si>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</si>
  <si>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</si>
  <si>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</si>
  <si>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</si>
  <si>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</si>
  <si>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</si>
  <si>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</si>
  <si>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</si>
  <si>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</si>
  <si>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</si>
  <si>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</si>
  <si>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</si>
  <si>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</si>
  <si>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</si>
  <si>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</si>
  <si>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</si>
  <si>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</si>
  <si>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</si>
  <si>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</si>
  <si>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</si>
  <si>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</si>
  <si>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</si>
  <si>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</si>
  <si>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</si>
  <si>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</si>
  <si>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</si>
  <si>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</si>
  <si>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</si>
  <si>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</si>
  <si>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</si>
  <si>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</si>
  <si>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</si>
  <si>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</si>
  <si>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</si>
  <si>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</si>
  <si>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</si>
  <si>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</si>
  <si>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</si>
  <si>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</si>
  <si>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</si>
  <si>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</si>
  <si>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</si>
  <si>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</si>
  <si>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</si>
  <si>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</si>
  <si>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</si>
  <si>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</si>
  <si>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</si>
  <si>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</si>
  <si>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</si>
  <si>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</si>
  <si>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</si>
  <si>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</si>
  <si>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</si>
  <si>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</si>
  <si>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</si>
  <si>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</si>
  <si>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</si>
  <si>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</si>
  <si>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</si>
  <si>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</si>
  <si>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</si>
  <si>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</si>
  <si>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</si>
  <si>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</si>
  <si>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</si>
  <si>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</si>
  <si>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</si>
  <si>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</si>
  <si>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</si>
  <si>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</si>
  <si>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</si>
  <si>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</si>
  <si>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</si>
  <si>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</si>
  <si>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</si>
  <si>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</si>
  <si>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</si>
  <si>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</si>
  <si>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</si>
  <si>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</si>
  <si>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</si>
  <si>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</si>
  <si>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</si>
  <si>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</si>
  <si>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</si>
  <si>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</si>
  <si>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</si>
  <si>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</si>
  <si>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</si>
  <si>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</si>
  <si>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</si>
  <si>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</si>
  <si>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</si>
  <si>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</si>
  <si>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</si>
  <si>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</si>
  <si>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</si>
  <si>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</si>
  <si>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</si>
  <si>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</si>
  <si>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</si>
  <si>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</si>
  <si>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</si>
  <si>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</si>
  <si>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</si>
  <si>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</si>
  <si>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</si>
  <si>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</si>
  <si>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</si>
  <si>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</si>
  <si>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</si>
  <si>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</si>
  <si>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</si>
  <si>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</si>
  <si>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</si>
  <si>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</si>
  <si>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</si>
  <si>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495374</t>
  </si>
  <si>
    <t>ｴﾋﾒｼﾞｮｼﾀﾝﾀﾞｲ</t>
  </si>
  <si>
    <t>496043</t>
  </si>
  <si>
    <t>弓削商船高専</t>
  </si>
  <si>
    <t>ﾕｹﾞｼｮｳｾﾝｺｳｾﾝ</t>
  </si>
  <si>
    <t>496044</t>
  </si>
  <si>
    <t>496045</t>
  </si>
  <si>
    <t>496046</t>
  </si>
  <si>
    <t>496047</t>
  </si>
  <si>
    <t>496048</t>
  </si>
  <si>
    <t>496049</t>
  </si>
  <si>
    <t>496050</t>
  </si>
  <si>
    <t>496051</t>
  </si>
  <si>
    <t>高校</t>
    <rPh sb="0" eb="2">
      <t>コウコウ</t>
    </rPh>
    <phoneticPr fontId="20"/>
  </si>
  <si>
    <t>中学</t>
    <rPh sb="0" eb="2">
      <t>チュウガク</t>
    </rPh>
    <phoneticPr fontId="20"/>
  </si>
  <si>
    <t>ｵｵｽﾞﾋｶﾞｼ</t>
  </si>
  <si>
    <t>ｵｵｽﾞﾐﾅﾐ</t>
  </si>
  <si>
    <t>ｺｳﾄｳ</t>
  </si>
  <si>
    <t>ｲﾏﾋｶﾞｼﾁｭｳﾄｳ</t>
  </si>
  <si>
    <t>ﾀﾝﾊﾞﾗﾋｶﾞｼ</t>
  </si>
  <si>
    <t>ｾﾄ</t>
  </si>
  <si>
    <t>ｱｹﾊﾏ</t>
  </si>
  <si>
    <t>ﾆｯﾀｾｲｳｳﾝ</t>
  </si>
  <si>
    <t>ｳﾅﾝﾁｭｳﾄｳ</t>
  </si>
  <si>
    <t>ｷｸﾏ</t>
  </si>
  <si>
    <t>所属コードより</t>
    <rPh sb="0" eb="2">
      <t>ショゾク</t>
    </rPh>
    <phoneticPr fontId="4"/>
  </si>
  <si>
    <t>所属コード</t>
    <rPh sb="0" eb="2">
      <t>ショゾク</t>
    </rPh>
    <phoneticPr fontId="4"/>
  </si>
  <si>
    <t>愛大附属</t>
  </si>
  <si>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</si>
  <si>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</si>
  <si>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</si>
  <si>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</si>
  <si>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</si>
  <si>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</si>
  <si>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</si>
  <si>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</si>
  <si>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</si>
  <si>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</si>
  <si>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</si>
  <si>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</si>
  <si>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</si>
  <si>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</si>
  <si>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</si>
  <si>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</si>
  <si>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</si>
  <si>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</si>
  <si>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</si>
  <si>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</si>
  <si>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</si>
  <si>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</si>
  <si>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</si>
  <si>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</si>
  <si>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</si>
  <si>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</si>
  <si>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</si>
  <si>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</si>
  <si>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</si>
  <si>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</si>
  <si>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</si>
  <si>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</si>
  <si>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</si>
  <si>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</si>
  <si>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</si>
  <si>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</si>
  <si>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</si>
  <si>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</si>
  <si>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</si>
  <si>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</si>
  <si>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</si>
  <si>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</si>
  <si>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</si>
  <si>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</si>
  <si>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</si>
  <si>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</si>
  <si>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</si>
  <si>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</si>
  <si>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</si>
  <si>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</si>
  <si>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</si>
  <si>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</si>
  <si>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</si>
  <si>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</si>
  <si>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</si>
  <si>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</si>
  <si>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</si>
  <si>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</si>
  <si>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</si>
  <si>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</si>
  <si>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</si>
  <si>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</si>
  <si>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</si>
  <si>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</si>
  <si>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</si>
  <si>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</si>
  <si>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</si>
  <si>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</si>
  <si>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</si>
  <si>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</si>
  <si>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</si>
  <si>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</si>
  <si>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</si>
  <si>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</si>
  <si>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</si>
  <si>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</si>
  <si>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</si>
  <si>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</si>
  <si>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</si>
  <si>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</si>
  <si>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</si>
  <si>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</si>
  <si>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</si>
  <si>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</si>
  <si>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</si>
  <si>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</si>
  <si>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</si>
  <si>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</si>
  <si>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</si>
  <si>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</si>
  <si>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</si>
  <si>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</si>
  <si>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</si>
  <si>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</si>
  <si>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済美平成</t>
  </si>
  <si>
    <t>横国大</t>
  </si>
  <si>
    <t>496052</t>
  </si>
  <si>
    <t>496053</t>
  </si>
  <si>
    <t>496054</t>
  </si>
  <si>
    <t>496055</t>
  </si>
  <si>
    <t>496056</t>
  </si>
  <si>
    <t>496057</t>
  </si>
  <si>
    <t>496058</t>
  </si>
  <si>
    <t>メニューより</t>
    <phoneticPr fontId="4"/>
  </si>
  <si>
    <t>ﾅﾝﾊﾞｰ</t>
    <phoneticPr fontId="4"/>
  </si>
  <si>
    <t>フリガナ</t>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</si>
  <si>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</si>
  <si>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</si>
  <si>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</si>
  <si>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</si>
  <si>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</si>
  <si>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</si>
  <si>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</si>
  <si>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</si>
  <si>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</si>
  <si>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</si>
  <si>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</si>
  <si>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</si>
  <si>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</si>
  <si>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</si>
  <si>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ｲﾏﾘｷﾀｵｵﾐｼﾏﾌﾞﾝｺｳ</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</si>
  <si>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</si>
  <si>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</si>
  <si>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</si>
  <si>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</si>
  <si>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</si>
  <si>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</si>
  <si>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</si>
  <si>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</si>
  <si>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</si>
  <si>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</si>
  <si>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</si>
  <si>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</si>
  <si>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</si>
  <si>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</si>
  <si>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</si>
  <si>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</si>
  <si>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</si>
  <si>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</si>
  <si>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</si>
  <si>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</si>
  <si>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</si>
  <si>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</si>
  <si>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</si>
  <si>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</si>
  <si>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</si>
  <si>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</si>
  <si>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ｸﾀﾞﾏﾂｼﾘｯｷｮｳ</t>
  </si>
  <si>
    <t>ＮＭＴ④</t>
  </si>
  <si>
    <t>ｴﾇｴﾑﾃｨ④</t>
  </si>
  <si>
    <t>宇和島水</t>
  </si>
  <si>
    <t>ｳﾜｼﾞﾏｸﾗﾌﾞ</t>
  </si>
  <si>
    <t>ﾂｼﾏﾀｲｷｮｳ</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</si>
  <si>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</si>
  <si>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</si>
  <si>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</si>
  <si>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</si>
  <si>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</si>
  <si>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</si>
  <si>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</si>
  <si>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</si>
  <si>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</si>
  <si>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</si>
  <si>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</si>
  <si>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</si>
  <si>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</si>
  <si>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</si>
  <si>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</si>
  <si>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</si>
  <si>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</si>
  <si>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</si>
  <si>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聖ｶﾀﾘﾅ女</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</si>
  <si>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</si>
  <si>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</si>
  <si>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</si>
  <si>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</si>
  <si>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</si>
  <si>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</si>
  <si>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</si>
  <si>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</si>
  <si>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</si>
  <si>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</si>
  <si>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</si>
  <si>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</si>
  <si>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</si>
  <si>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</si>
  <si>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</si>
  <si>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</si>
  <si>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</si>
  <si>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</si>
  <si>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</si>
  <si>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</si>
  <si>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</si>
  <si>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</si>
  <si>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</si>
  <si>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</si>
  <si>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</si>
  <si>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</si>
  <si>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</si>
  <si>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</si>
  <si>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</si>
  <si>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</si>
  <si>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</si>
  <si>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</si>
  <si>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</si>
  <si>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</si>
  <si>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</si>
  <si>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</si>
  <si>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</si>
  <si>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</si>
  <si>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</si>
  <si>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20"/>
  </si>
  <si>
    <t>愛大附属</t>
    <rPh sb="0" eb="1">
      <t>アイ</t>
    </rPh>
    <rPh sb="1" eb="2">
      <t>ダイ</t>
    </rPh>
    <rPh sb="2" eb="4">
      <t>フゾク</t>
    </rPh>
    <phoneticPr fontId="4"/>
  </si>
  <si>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</si>
  <si>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</si>
  <si>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</si>
  <si>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</si>
  <si>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ｻｶﾞﾐﾊﾗﾘｯｷｮｳ</t>
  </si>
  <si>
    <t>ｽｽﾞｷﾊﾏﾏﾂAC</t>
  </si>
  <si>
    <t>ｺｳﾍﾞｼﾀｲｷｮｳ</t>
  </si>
  <si>
    <t>ﾆﾁｱｶｶﾞｸ</t>
  </si>
  <si>
    <t>クラレ西条</t>
  </si>
  <si>
    <t>ｸﾗﾚｻｲｼﾞｮｳ</t>
  </si>
  <si>
    <t>ｲﾀｶﾀｲｷｮｳ</t>
  </si>
  <si>
    <t>玉川クラブ</t>
  </si>
  <si>
    <t>ﾀﾏｶﾞﾜｸﾗﾌﾞ</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</si>
  <si>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</si>
  <si>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</si>
  <si>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</si>
  <si>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</si>
  <si>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</si>
  <si>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</si>
  <si>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</si>
  <si>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</si>
  <si>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</si>
  <si>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</si>
  <si>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</si>
  <si>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</si>
  <si>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</si>
  <si>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</si>
  <si>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</si>
  <si>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</si>
  <si>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</si>
  <si>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</si>
  <si>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</si>
  <si>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</si>
  <si>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</si>
  <si>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</si>
  <si>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ｺｳﾁﾘｯｷｮｳ</t>
  </si>
  <si>
    <t>ｺｳﾁｳﾆｵﾝ</t>
  </si>
  <si>
    <t>福岡陸協</t>
  </si>
  <si>
    <t>ﾌｸｵｶﾘｯｷｮｳ</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</si>
  <si>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</si>
  <si>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</si>
  <si>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</si>
  <si>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</si>
  <si>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</si>
  <si>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</si>
  <si>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</si>
  <si>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</si>
  <si>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</si>
  <si>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</si>
  <si>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ｵｶﾔﾏﾘｯｷｮｳ</t>
  </si>
  <si>
    <t>ASﾌｸﾔﾏ</t>
  </si>
  <si>
    <t>ｲﾜｸﾆｼﾘｯｷｮｳ</t>
  </si>
  <si>
    <t>BURLESCA</t>
  </si>
  <si>
    <t>ASPERITY</t>
  </si>
  <si>
    <t>ｲｶﾀ</t>
  </si>
  <si>
    <t>ｲﾏﾊﾞﾘｷｮｳｿｳｸﾗﾌﾞ</t>
  </si>
  <si>
    <t>ｱｶﾎﾘﾊﾘｷｭｳ</t>
  </si>
  <si>
    <t>ｱｻｸﾗ</t>
  </si>
  <si>
    <t>ｷﾀｲﾖｼｮｳｷｮｳｲﾝ</t>
  </si>
  <si>
    <t>ｲﾖﾉｳｺｳｷｮｳｲﾝ</t>
  </si>
  <si>
    <t>愛宕</t>
    <rPh sb="0" eb="2">
      <t>アタゴ</t>
    </rPh>
    <phoneticPr fontId="3"/>
  </si>
  <si>
    <t>ﾄｳﾖｳﾀﾞｲ</t>
  </si>
  <si>
    <t>ﾄｳｶｲﾀﾞｲ</t>
  </si>
  <si>
    <t>ｱｼﾞｱﾀﾞｲ</t>
  </si>
  <si>
    <t>ﾄｸｼﾏﾀﾞｲ</t>
  </si>
  <si>
    <t>ｷﾝｷﾀﾞｲ</t>
  </si>
  <si>
    <t>ﾌｸﾔﾏﾀﾞｲ</t>
  </si>
  <si>
    <t>ﾋﾛｼﾏｼｭｳﾄﾞｳﾀﾞｲ</t>
  </si>
  <si>
    <t>ｶｶﾞﾜﾀﾞｲ</t>
  </si>
  <si>
    <t>相模原市陸協</t>
    <rPh sb="0" eb="4">
      <t>サガミハラシ</t>
    </rPh>
    <rPh sb="4" eb="6">
      <t>リクキョウ</t>
    </rPh>
    <phoneticPr fontId="15"/>
  </si>
  <si>
    <t>ｽｽﾞｷ浜松AC</t>
    <rPh sb="4" eb="6">
      <t>ハママツ</t>
    </rPh>
    <phoneticPr fontId="15"/>
  </si>
  <si>
    <t>神戸市体協</t>
    <rPh sb="0" eb="2">
      <t>コウベ</t>
    </rPh>
    <rPh sb="2" eb="3">
      <t>シ</t>
    </rPh>
    <rPh sb="3" eb="5">
      <t>タイキョウ</t>
    </rPh>
    <phoneticPr fontId="13"/>
  </si>
  <si>
    <t>岡山陸協</t>
    <rPh sb="0" eb="2">
      <t>オカヤマ</t>
    </rPh>
    <rPh sb="2" eb="3">
      <t>リク</t>
    </rPh>
    <rPh sb="3" eb="4">
      <t>キョウ</t>
    </rPh>
    <phoneticPr fontId="16"/>
  </si>
  <si>
    <t>岩国市陸協</t>
    <rPh sb="0" eb="3">
      <t>イワクニシ</t>
    </rPh>
    <rPh sb="3" eb="5">
      <t>リクキョウ</t>
    </rPh>
    <phoneticPr fontId="8"/>
  </si>
  <si>
    <t>下松市陸協</t>
    <rPh sb="0" eb="2">
      <t>クダマツ</t>
    </rPh>
    <rPh sb="2" eb="3">
      <t>シ</t>
    </rPh>
    <rPh sb="3" eb="4">
      <t>リク</t>
    </rPh>
    <rPh sb="4" eb="5">
      <t>キョウ</t>
    </rPh>
    <phoneticPr fontId="13"/>
  </si>
  <si>
    <t>日亜化学</t>
    <rPh sb="0" eb="2">
      <t>ニチア</t>
    </rPh>
    <rPh sb="2" eb="4">
      <t>カガク</t>
    </rPh>
    <phoneticPr fontId="13"/>
  </si>
  <si>
    <t>伊方体協</t>
    <rPh sb="0" eb="2">
      <t>イカタ</t>
    </rPh>
    <rPh sb="2" eb="4">
      <t>タイキョウ</t>
    </rPh>
    <phoneticPr fontId="13"/>
  </si>
  <si>
    <t>西予市体協</t>
    <rPh sb="0" eb="1">
      <t>ニシ</t>
    </rPh>
    <rPh sb="1" eb="2">
      <t>ヨ</t>
    </rPh>
    <rPh sb="2" eb="3">
      <t>シ</t>
    </rPh>
    <rPh sb="3" eb="5">
      <t>タイキョウ</t>
    </rPh>
    <phoneticPr fontId="13"/>
  </si>
  <si>
    <t>伊方</t>
    <rPh sb="0" eb="2">
      <t>イカタ</t>
    </rPh>
    <phoneticPr fontId="13"/>
  </si>
  <si>
    <t>大洲東</t>
    <rPh sb="0" eb="2">
      <t>オオズ</t>
    </rPh>
    <rPh sb="2" eb="3">
      <t>ヒガシ</t>
    </rPh>
    <phoneticPr fontId="13"/>
  </si>
  <si>
    <t>大洲南</t>
    <rPh sb="2" eb="3">
      <t>ミナミ</t>
    </rPh>
    <phoneticPr fontId="13"/>
  </si>
  <si>
    <t>肱東</t>
    <rPh sb="0" eb="1">
      <t>ヒジ</t>
    </rPh>
    <rPh sb="1" eb="2">
      <t>ヒガシ</t>
    </rPh>
    <phoneticPr fontId="13"/>
  </si>
  <si>
    <t>土佐ＡＣ</t>
    <rPh sb="0" eb="2">
      <t>トサ</t>
    </rPh>
    <phoneticPr fontId="13"/>
  </si>
  <si>
    <t>西条市陸協</t>
    <rPh sb="0" eb="3">
      <t>サイジョウシ</t>
    </rPh>
    <rPh sb="3" eb="4">
      <t>リク</t>
    </rPh>
    <rPh sb="4" eb="5">
      <t>キョウ</t>
    </rPh>
    <phoneticPr fontId="13"/>
  </si>
  <si>
    <t>愛光学園教</t>
    <rPh sb="2" eb="4">
      <t>ガクエン</t>
    </rPh>
    <rPh sb="4" eb="5">
      <t>キョウ</t>
    </rPh>
    <phoneticPr fontId="13"/>
  </si>
  <si>
    <t>川之江T&amp;F</t>
    <rPh sb="0" eb="3">
      <t>カワノエ</t>
    </rPh>
    <phoneticPr fontId="15"/>
  </si>
  <si>
    <t>宇和島ｸﾗﾌﾞ</t>
    <rPh sb="0" eb="3">
      <t>ウワジマ</t>
    </rPh>
    <phoneticPr fontId="15"/>
  </si>
  <si>
    <t>津島体協</t>
    <rPh sb="0" eb="2">
      <t>ツシマ</t>
    </rPh>
    <rPh sb="2" eb="4">
      <t>タイキョウ</t>
    </rPh>
    <phoneticPr fontId="15"/>
  </si>
  <si>
    <t>松山聾教</t>
    <rPh sb="0" eb="2">
      <t>マツヤマ</t>
    </rPh>
    <rPh sb="2" eb="3">
      <t>ロウ</t>
    </rPh>
    <rPh sb="3" eb="4">
      <t>キョウ</t>
    </rPh>
    <phoneticPr fontId="16"/>
  </si>
  <si>
    <t>今治市消防</t>
    <rPh sb="0" eb="3">
      <t>イマバリシ</t>
    </rPh>
    <rPh sb="3" eb="5">
      <t>ショウボウ</t>
    </rPh>
    <phoneticPr fontId="15"/>
  </si>
  <si>
    <t>今治競争ｸﾗﾌﾞ</t>
    <rPh sb="0" eb="2">
      <t>イマバリ</t>
    </rPh>
    <rPh sb="2" eb="4">
      <t>キョウソウ</t>
    </rPh>
    <phoneticPr fontId="13"/>
  </si>
  <si>
    <t>あかほり鍼灸</t>
    <rPh sb="4" eb="6">
      <t>シンキュウ</t>
    </rPh>
    <phoneticPr fontId="13"/>
  </si>
  <si>
    <t>新居浜西</t>
    <rPh sb="0" eb="3">
      <t>ニイハマ</t>
    </rPh>
    <rPh sb="3" eb="4">
      <t>ニシ</t>
    </rPh>
    <phoneticPr fontId="13"/>
  </si>
  <si>
    <t>三島高教</t>
    <rPh sb="2" eb="3">
      <t>コウ</t>
    </rPh>
    <phoneticPr fontId="13"/>
  </si>
  <si>
    <t>今東中等</t>
    <rPh sb="2" eb="4">
      <t>チュウトウ</t>
    </rPh>
    <phoneticPr fontId="13"/>
  </si>
  <si>
    <t>新居浜商高教</t>
    <rPh sb="0" eb="3">
      <t>ニイハマ</t>
    </rPh>
    <rPh sb="3" eb="4">
      <t>ショウ</t>
    </rPh>
    <rPh sb="4" eb="5">
      <t>ダカ</t>
    </rPh>
    <rPh sb="5" eb="6">
      <t>キョウ</t>
    </rPh>
    <phoneticPr fontId="15"/>
  </si>
  <si>
    <t>松西中等</t>
    <rPh sb="2" eb="4">
      <t>チュウトウ</t>
    </rPh>
    <phoneticPr fontId="13"/>
  </si>
  <si>
    <t>愛短大職員</t>
    <rPh sb="0" eb="1">
      <t>アイ</t>
    </rPh>
    <rPh sb="1" eb="2">
      <t>タン</t>
    </rPh>
    <rPh sb="2" eb="3">
      <t>ダイ</t>
    </rPh>
    <rPh sb="3" eb="5">
      <t>ショクイン</t>
    </rPh>
    <phoneticPr fontId="15"/>
  </si>
  <si>
    <t>愛南体協</t>
    <rPh sb="0" eb="1">
      <t>アイ</t>
    </rPh>
    <rPh sb="1" eb="2">
      <t>ミナミ</t>
    </rPh>
    <rPh sb="2" eb="3">
      <t>タイ</t>
    </rPh>
    <rPh sb="3" eb="4">
      <t>キョウ</t>
    </rPh>
    <phoneticPr fontId="13"/>
  </si>
  <si>
    <t>丹原東</t>
    <rPh sb="0" eb="2">
      <t>タンバラ</t>
    </rPh>
    <rPh sb="2" eb="3">
      <t>ヒガシ</t>
    </rPh>
    <phoneticPr fontId="13"/>
  </si>
  <si>
    <t>東予陸上ｸﾗﾌﾞ</t>
    <rPh sb="0" eb="2">
      <t>トウヨ</t>
    </rPh>
    <rPh sb="2" eb="4">
      <t>リクジョウ</t>
    </rPh>
    <phoneticPr fontId="13"/>
  </si>
  <si>
    <t>四国中央市陸協</t>
    <rPh sb="0" eb="2">
      <t>シコク</t>
    </rPh>
    <rPh sb="2" eb="5">
      <t>チュウオウシ</t>
    </rPh>
    <rPh sb="5" eb="6">
      <t>リク</t>
    </rPh>
    <rPh sb="6" eb="7">
      <t>キョウ</t>
    </rPh>
    <phoneticPr fontId="15"/>
  </si>
  <si>
    <t>今治明徳高教</t>
    <rPh sb="0" eb="2">
      <t>イマバリ</t>
    </rPh>
    <rPh sb="2" eb="4">
      <t>メイトク</t>
    </rPh>
    <rPh sb="4" eb="5">
      <t>コウ</t>
    </rPh>
    <rPh sb="5" eb="6">
      <t>キョウ</t>
    </rPh>
    <phoneticPr fontId="13"/>
  </si>
  <si>
    <t>今治明徳</t>
    <rPh sb="0" eb="2">
      <t>イマバリ</t>
    </rPh>
    <rPh sb="2" eb="4">
      <t>メイトク</t>
    </rPh>
    <phoneticPr fontId="13"/>
  </si>
  <si>
    <t>新居浜東高教</t>
    <rPh sb="0" eb="3">
      <t>ニイハマ</t>
    </rPh>
    <rPh sb="3" eb="4">
      <t>ヒガシ</t>
    </rPh>
    <rPh sb="4" eb="5">
      <t>コウ</t>
    </rPh>
    <phoneticPr fontId="15"/>
  </si>
  <si>
    <t>三島東</t>
    <rPh sb="0" eb="2">
      <t>ミシマ</t>
    </rPh>
    <rPh sb="2" eb="3">
      <t>ヒガシ</t>
    </rPh>
    <phoneticPr fontId="13"/>
  </si>
  <si>
    <t>土居高教</t>
    <rPh sb="0" eb="2">
      <t>ドイ</t>
    </rPh>
    <rPh sb="2" eb="4">
      <t>タカノリ</t>
    </rPh>
    <rPh sb="3" eb="4">
      <t>キョウ</t>
    </rPh>
    <phoneticPr fontId="15"/>
  </si>
  <si>
    <t>宇和島水産高教</t>
    <rPh sb="0" eb="3">
      <t>ウワジマ</t>
    </rPh>
    <rPh sb="3" eb="5">
      <t>スイサン</t>
    </rPh>
    <rPh sb="5" eb="6">
      <t>コウ</t>
    </rPh>
    <phoneticPr fontId="15"/>
  </si>
  <si>
    <t>朝倉</t>
    <rPh sb="0" eb="2">
      <t>アサクラ</t>
    </rPh>
    <phoneticPr fontId="13"/>
  </si>
  <si>
    <t>宇和島東高教</t>
    <rPh sb="0" eb="3">
      <t>ウワジマ</t>
    </rPh>
    <rPh sb="3" eb="4">
      <t>ヒガシ</t>
    </rPh>
    <rPh sb="4" eb="5">
      <t>コウ</t>
    </rPh>
    <rPh sb="5" eb="6">
      <t>キョウ</t>
    </rPh>
    <phoneticPr fontId="13"/>
  </si>
  <si>
    <t>北伊予小教</t>
    <rPh sb="0" eb="3">
      <t>キタイヨ</t>
    </rPh>
    <rPh sb="3" eb="4">
      <t>ショウ</t>
    </rPh>
    <rPh sb="4" eb="5">
      <t>キョウ</t>
    </rPh>
    <phoneticPr fontId="17"/>
  </si>
  <si>
    <t>新田青雲</t>
    <rPh sb="0" eb="2">
      <t>ニッタ</t>
    </rPh>
    <rPh sb="2" eb="4">
      <t>セイウン</t>
    </rPh>
    <phoneticPr fontId="13"/>
  </si>
  <si>
    <t>伊予農高教</t>
    <rPh sb="0" eb="2">
      <t>イヨ</t>
    </rPh>
    <rPh sb="2" eb="3">
      <t>ノウ</t>
    </rPh>
    <rPh sb="3" eb="4">
      <t>コウ</t>
    </rPh>
    <rPh sb="4" eb="5">
      <t>キョウ</t>
    </rPh>
    <phoneticPr fontId="13"/>
  </si>
  <si>
    <t>宇南中等</t>
    <rPh sb="0" eb="1">
      <t>ノキ</t>
    </rPh>
    <rPh sb="1" eb="2">
      <t>ミナミ</t>
    </rPh>
    <rPh sb="2" eb="4">
      <t>チュウトウ</t>
    </rPh>
    <phoneticPr fontId="13"/>
  </si>
  <si>
    <t>菊間</t>
    <rPh sb="0" eb="2">
      <t>キクマ</t>
    </rPh>
    <phoneticPr fontId="13"/>
  </si>
  <si>
    <t>高知陸協</t>
    <rPh sb="0" eb="2">
      <t>コウチ</t>
    </rPh>
    <rPh sb="2" eb="3">
      <t>リク</t>
    </rPh>
    <rPh sb="3" eb="4">
      <t>キョウ</t>
    </rPh>
    <phoneticPr fontId="15"/>
  </si>
  <si>
    <t>三好</t>
    <rPh sb="0" eb="2">
      <t>ミヨシ</t>
    </rPh>
    <phoneticPr fontId="13"/>
  </si>
  <si>
    <t>高知ﾕﾆｵﾝ</t>
    <rPh sb="0" eb="2">
      <t>コウチ</t>
    </rPh>
    <phoneticPr fontId="13"/>
  </si>
  <si>
    <t>美川</t>
    <rPh sb="0" eb="2">
      <t>ミカワ</t>
    </rPh>
    <phoneticPr fontId="13"/>
  </si>
  <si>
    <t>北伊予</t>
    <rPh sb="0" eb="3">
      <t>キタイヨ</t>
    </rPh>
    <phoneticPr fontId="13"/>
  </si>
  <si>
    <t>松山聾</t>
    <rPh sb="0" eb="2">
      <t>マツヤマ</t>
    </rPh>
    <rPh sb="2" eb="3">
      <t>ロウ</t>
    </rPh>
    <phoneticPr fontId="15"/>
  </si>
  <si>
    <t>城川</t>
    <rPh sb="0" eb="2">
      <t>シロカワ</t>
    </rPh>
    <phoneticPr fontId="13"/>
  </si>
  <si>
    <t>鹿屋体育大</t>
    <rPh sb="2" eb="4">
      <t>タイイク</t>
    </rPh>
    <phoneticPr fontId="13"/>
  </si>
  <si>
    <t>慶応義塾大</t>
    <rPh sb="0" eb="2">
      <t>ケイオウ</t>
    </rPh>
    <rPh sb="2" eb="4">
      <t>ギジュク</t>
    </rPh>
    <rPh sb="4" eb="5">
      <t>ダイ</t>
    </rPh>
    <phoneticPr fontId="13"/>
  </si>
  <si>
    <t>法政大</t>
    <rPh sb="0" eb="2">
      <t>ホウセイ</t>
    </rPh>
    <rPh sb="2" eb="3">
      <t>ダイ</t>
    </rPh>
    <phoneticPr fontId="13"/>
  </si>
  <si>
    <t>龍谷大</t>
    <rPh sb="0" eb="2">
      <t>リュウコク</t>
    </rPh>
    <rPh sb="2" eb="3">
      <t>ダイ</t>
    </rPh>
    <phoneticPr fontId="15"/>
  </si>
  <si>
    <t>追手門学大</t>
    <rPh sb="0" eb="3">
      <t>オウテモン</t>
    </rPh>
    <rPh sb="3" eb="4">
      <t>ガク</t>
    </rPh>
    <rPh sb="4" eb="5">
      <t>ダイ</t>
    </rPh>
    <phoneticPr fontId="13"/>
  </si>
  <si>
    <t>広島経済大</t>
    <rPh sb="0" eb="2">
      <t>ヒロシマ</t>
    </rPh>
    <rPh sb="2" eb="5">
      <t>ケイザイダイ</t>
    </rPh>
    <phoneticPr fontId="13"/>
  </si>
  <si>
    <t>四国学院大</t>
    <rPh sb="0" eb="2">
      <t>シコク</t>
    </rPh>
    <rPh sb="2" eb="4">
      <t>ガクイン</t>
    </rPh>
    <rPh sb="4" eb="5">
      <t>ダイ</t>
    </rPh>
    <phoneticPr fontId="13"/>
  </si>
  <si>
    <t>今治明徳短大</t>
    <rPh sb="5" eb="6">
      <t>ダイ</t>
    </rPh>
    <phoneticPr fontId="13"/>
  </si>
  <si>
    <t>愛媛女短大</t>
    <rPh sb="4" eb="5">
      <t>ダイ</t>
    </rPh>
    <phoneticPr fontId="13"/>
  </si>
  <si>
    <t>農業大学校</t>
    <rPh sb="0" eb="2">
      <t>ノウギョウ</t>
    </rPh>
    <rPh sb="2" eb="5">
      <t>ダイガッコウ</t>
    </rPh>
    <phoneticPr fontId="13"/>
  </si>
  <si>
    <t>愛媛大医学部</t>
    <rPh sb="3" eb="5">
      <t>イガク</t>
    </rPh>
    <rPh sb="5" eb="6">
      <t>ブ</t>
    </rPh>
    <phoneticPr fontId="13"/>
  </si>
  <si>
    <t>信州大</t>
    <rPh sb="0" eb="2">
      <t>シンシュウ</t>
    </rPh>
    <rPh sb="2" eb="3">
      <t>ダイ</t>
    </rPh>
    <phoneticPr fontId="13"/>
  </si>
  <si>
    <t>吉備国際大</t>
    <rPh sb="0" eb="2">
      <t>キビ</t>
    </rPh>
    <rPh sb="2" eb="4">
      <t>コクサイ</t>
    </rPh>
    <rPh sb="4" eb="5">
      <t>ダイ</t>
    </rPh>
    <phoneticPr fontId="13"/>
  </si>
  <si>
    <t>倉敷芸科大</t>
    <rPh sb="0" eb="2">
      <t>クラシキ</t>
    </rPh>
    <rPh sb="2" eb="3">
      <t>ゲイ</t>
    </rPh>
    <rPh sb="3" eb="4">
      <t>カ</t>
    </rPh>
    <rPh sb="4" eb="5">
      <t>ダイ</t>
    </rPh>
    <phoneticPr fontId="13"/>
  </si>
  <si>
    <t>徳山大</t>
    <rPh sb="0" eb="2">
      <t>トクヤマ</t>
    </rPh>
    <rPh sb="2" eb="3">
      <t>ダイ</t>
    </rPh>
    <phoneticPr fontId="13"/>
  </si>
  <si>
    <t>神戸大</t>
    <rPh sb="0" eb="2">
      <t>コウベ</t>
    </rPh>
    <rPh sb="2" eb="3">
      <t>ダイ</t>
    </rPh>
    <phoneticPr fontId="13"/>
  </si>
  <si>
    <t>環太平洋大</t>
    <rPh sb="0" eb="4">
      <t>カンタイヘイヨウ</t>
    </rPh>
    <rPh sb="4" eb="5">
      <t>ダイ</t>
    </rPh>
    <phoneticPr fontId="15"/>
  </si>
  <si>
    <t>秋田大</t>
    <rPh sb="0" eb="2">
      <t>アキタ</t>
    </rPh>
    <rPh sb="2" eb="3">
      <t>ダイ</t>
    </rPh>
    <phoneticPr fontId="15"/>
  </si>
  <si>
    <t>尾道大</t>
    <rPh sb="0" eb="2">
      <t>オノミチ</t>
    </rPh>
    <rPh sb="2" eb="3">
      <t>ダイ</t>
    </rPh>
    <phoneticPr fontId="15"/>
  </si>
  <si>
    <t>岡山大</t>
    <rPh sb="0" eb="2">
      <t>オカヤマ</t>
    </rPh>
    <rPh sb="2" eb="3">
      <t>ダイ</t>
    </rPh>
    <phoneticPr fontId="15"/>
  </si>
  <si>
    <t>関西学院大</t>
    <rPh sb="0" eb="2">
      <t>カンセイ</t>
    </rPh>
    <rPh sb="2" eb="4">
      <t>ガクイン</t>
    </rPh>
    <rPh sb="4" eb="5">
      <t>ダイ</t>
    </rPh>
    <phoneticPr fontId="15"/>
  </si>
  <si>
    <t>九州情報大</t>
    <rPh sb="0" eb="2">
      <t>キュウシュウ</t>
    </rPh>
    <rPh sb="2" eb="4">
      <t>ジョウホウ</t>
    </rPh>
    <rPh sb="4" eb="5">
      <t>ダイ</t>
    </rPh>
    <phoneticPr fontId="15"/>
  </si>
  <si>
    <t>東京大</t>
    <rPh sb="0" eb="2">
      <t>トウキョウ</t>
    </rPh>
    <rPh sb="2" eb="3">
      <t>ダイ</t>
    </rPh>
    <phoneticPr fontId="13"/>
  </si>
  <si>
    <t>大阪国際大</t>
    <rPh sb="0" eb="2">
      <t>オオサカ</t>
    </rPh>
    <rPh sb="2" eb="4">
      <t>コクサイ</t>
    </rPh>
    <rPh sb="4" eb="5">
      <t>ダイ</t>
    </rPh>
    <phoneticPr fontId="15"/>
  </si>
  <si>
    <t>甲南大</t>
    <rPh sb="0" eb="2">
      <t>コウナン</t>
    </rPh>
    <rPh sb="2" eb="3">
      <t>ダイ</t>
    </rPh>
    <phoneticPr fontId="13"/>
  </si>
  <si>
    <t>福島大</t>
    <rPh sb="0" eb="2">
      <t>フクシマ</t>
    </rPh>
    <rPh sb="2" eb="3">
      <t>ダイ</t>
    </rPh>
    <phoneticPr fontId="13"/>
  </si>
  <si>
    <t>山梨学院大</t>
    <rPh sb="0" eb="2">
      <t>ヤマナシ</t>
    </rPh>
    <rPh sb="2" eb="4">
      <t>ガクイン</t>
    </rPh>
    <rPh sb="4" eb="5">
      <t>ダイ</t>
    </rPh>
    <phoneticPr fontId="13"/>
  </si>
  <si>
    <t>平成国際大</t>
    <rPh sb="0" eb="2">
      <t>ヘイセイ</t>
    </rPh>
    <rPh sb="2" eb="4">
      <t>コクサイ</t>
    </rPh>
    <phoneticPr fontId="15"/>
  </si>
  <si>
    <t>新潟医福大</t>
    <rPh sb="0" eb="2">
      <t>ニイガタ</t>
    </rPh>
    <rPh sb="2" eb="3">
      <t>イ</t>
    </rPh>
    <rPh sb="3" eb="5">
      <t>フクダイ</t>
    </rPh>
    <phoneticPr fontId="15"/>
  </si>
  <si>
    <t>京都教育大</t>
    <rPh sb="0" eb="2">
      <t>キョウト</t>
    </rPh>
    <rPh sb="2" eb="4">
      <t>キョウイク</t>
    </rPh>
    <rPh sb="4" eb="5">
      <t>ダイ</t>
    </rPh>
    <phoneticPr fontId="15"/>
  </si>
  <si>
    <t>高崎経済大</t>
    <rPh sb="0" eb="2">
      <t>タカサキ</t>
    </rPh>
    <rPh sb="2" eb="4">
      <t>ケイザイ</t>
    </rPh>
    <phoneticPr fontId="15"/>
  </si>
  <si>
    <t>九州共立大</t>
    <rPh sb="0" eb="2">
      <t>キュウシュウ</t>
    </rPh>
    <rPh sb="2" eb="4">
      <t>キョウリツ</t>
    </rPh>
    <rPh sb="4" eb="5">
      <t>ダイ</t>
    </rPh>
    <phoneticPr fontId="15"/>
  </si>
  <si>
    <t>同志社大</t>
    <rPh sb="0" eb="3">
      <t>ドウシシャ</t>
    </rPh>
    <rPh sb="3" eb="4">
      <t>ダイ</t>
    </rPh>
    <phoneticPr fontId="15"/>
  </si>
  <si>
    <t>上武大</t>
    <rPh sb="0" eb="2">
      <t>ジョウブ</t>
    </rPh>
    <rPh sb="2" eb="3">
      <t>ダイ</t>
    </rPh>
    <phoneticPr fontId="15"/>
  </si>
  <si>
    <t>大東文化大</t>
    <rPh sb="0" eb="2">
      <t>ダイトウ</t>
    </rPh>
    <rPh sb="2" eb="4">
      <t>ブンカ</t>
    </rPh>
    <rPh sb="4" eb="5">
      <t>ダイ</t>
    </rPh>
    <phoneticPr fontId="15"/>
  </si>
  <si>
    <t>立命館大</t>
    <rPh sb="0" eb="3">
      <t>リツメイカン</t>
    </rPh>
    <rPh sb="3" eb="4">
      <t>ダイ</t>
    </rPh>
    <phoneticPr fontId="15"/>
  </si>
  <si>
    <t>福山平成大</t>
    <rPh sb="0" eb="2">
      <t>フクヤマ</t>
    </rPh>
    <rPh sb="2" eb="4">
      <t>ヘイセイ</t>
    </rPh>
    <rPh sb="4" eb="5">
      <t>ダイ</t>
    </rPh>
    <phoneticPr fontId="15"/>
  </si>
  <si>
    <t>筑波技術大</t>
    <rPh sb="0" eb="2">
      <t>ツクバ</t>
    </rPh>
    <rPh sb="2" eb="5">
      <t>ギジュツダイ</t>
    </rPh>
    <phoneticPr fontId="15"/>
  </si>
  <si>
    <t>東洋大</t>
    <rPh sb="0" eb="2">
      <t>トウヨウ</t>
    </rPh>
    <rPh sb="2" eb="3">
      <t>ダイ</t>
    </rPh>
    <phoneticPr fontId="13"/>
  </si>
  <si>
    <t>東海大</t>
    <rPh sb="0" eb="2">
      <t>トウカイ</t>
    </rPh>
    <rPh sb="2" eb="3">
      <t>ダイ</t>
    </rPh>
    <phoneticPr fontId="13"/>
  </si>
  <si>
    <t>亜細亜大</t>
    <rPh sb="0" eb="3">
      <t>アジア</t>
    </rPh>
    <rPh sb="3" eb="4">
      <t>ダイ</t>
    </rPh>
    <phoneticPr fontId="13"/>
  </si>
  <si>
    <t>徳島大</t>
    <rPh sb="0" eb="2">
      <t>トクシマ</t>
    </rPh>
    <rPh sb="2" eb="3">
      <t>ダイ</t>
    </rPh>
    <phoneticPr fontId="13"/>
  </si>
  <si>
    <t>近畿大</t>
    <rPh sb="0" eb="2">
      <t>キンキ</t>
    </rPh>
    <rPh sb="2" eb="3">
      <t>ダイ</t>
    </rPh>
    <phoneticPr fontId="13"/>
  </si>
  <si>
    <t>福山大</t>
    <rPh sb="0" eb="2">
      <t>フクヤマ</t>
    </rPh>
    <rPh sb="2" eb="3">
      <t>ダイ</t>
    </rPh>
    <phoneticPr fontId="13"/>
  </si>
  <si>
    <t>広島修道大</t>
    <rPh sb="0" eb="2">
      <t>ヒロシマ</t>
    </rPh>
    <rPh sb="2" eb="4">
      <t>シュウドウ</t>
    </rPh>
    <rPh sb="4" eb="5">
      <t>ダイ</t>
    </rPh>
    <phoneticPr fontId="13"/>
  </si>
  <si>
    <t>香川大</t>
    <rPh sb="0" eb="2">
      <t>カガワ</t>
    </rPh>
    <rPh sb="2" eb="3">
      <t>ダイ</t>
    </rPh>
    <phoneticPr fontId="13"/>
  </si>
  <si>
    <t>3000m</t>
    <phoneticPr fontId="4"/>
  </si>
  <si>
    <t>小学</t>
    <rPh sb="0" eb="2">
      <t>ショウガク</t>
    </rPh>
    <phoneticPr fontId="20"/>
  </si>
  <si>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</si>
  <si>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</si>
  <si>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</si>
  <si>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</si>
  <si>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</si>
  <si>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</si>
  <si>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</si>
  <si>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</si>
  <si>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</si>
  <si>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</si>
  <si>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</si>
  <si>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</si>
  <si>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</si>
  <si>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</si>
  <si>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</si>
  <si>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</si>
  <si>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八幡浜ｱｽﾘｰﾄｸﾗﾌﾞ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</si>
  <si>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</si>
  <si>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</si>
  <si>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</si>
  <si>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</si>
  <si>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</si>
  <si>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</si>
  <si>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</si>
  <si>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</si>
  <si>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</si>
  <si>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</si>
  <si>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</si>
  <si>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</si>
  <si>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</si>
  <si>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今北大三島</t>
    <rPh sb="0" eb="1">
      <t>イマ</t>
    </rPh>
    <rPh sb="1" eb="2">
      <t>キタ</t>
    </rPh>
    <phoneticPr fontId="2"/>
  </si>
  <si>
    <t>松西中等</t>
    <rPh sb="2" eb="4">
      <t>チュウトウ</t>
    </rPh>
    <phoneticPr fontId="2"/>
  </si>
  <si>
    <t>宇南中等</t>
    <rPh sb="2" eb="4">
      <t>チュウトウ</t>
    </rPh>
    <phoneticPr fontId="2"/>
  </si>
  <si>
    <t>今東中等</t>
    <rPh sb="2" eb="4">
      <t>チュウトウ</t>
    </rPh>
    <phoneticPr fontId="2"/>
  </si>
  <si>
    <t>しげのぶ特支</t>
    <rPh sb="4" eb="5">
      <t>トク</t>
    </rPh>
    <rPh sb="5" eb="6">
      <t>シ</t>
    </rPh>
    <phoneticPr fontId="2"/>
  </si>
  <si>
    <t>今治特支</t>
    <rPh sb="2" eb="3">
      <t>トク</t>
    </rPh>
    <rPh sb="3" eb="4">
      <t>シ</t>
    </rPh>
    <phoneticPr fontId="2"/>
  </si>
  <si>
    <t>みなら特支</t>
    <rPh sb="3" eb="4">
      <t>トク</t>
    </rPh>
    <rPh sb="4" eb="5">
      <t>シ</t>
    </rPh>
    <phoneticPr fontId="2"/>
  </si>
  <si>
    <t>宇和特支</t>
    <rPh sb="2" eb="3">
      <t>トク</t>
    </rPh>
    <rPh sb="3" eb="4">
      <t>シ</t>
    </rPh>
    <phoneticPr fontId="2"/>
  </si>
  <si>
    <t>今治明徳矢田</t>
    <rPh sb="0" eb="2">
      <t>イマバリ</t>
    </rPh>
    <rPh sb="2" eb="4">
      <t>メイトク</t>
    </rPh>
    <rPh sb="4" eb="6">
      <t>ヤタ</t>
    </rPh>
    <phoneticPr fontId="2"/>
  </si>
  <si>
    <t>新田青雲</t>
    <rPh sb="0" eb="2">
      <t>ニッタ</t>
    </rPh>
    <rPh sb="2" eb="3">
      <t>アオ</t>
    </rPh>
    <rPh sb="3" eb="4">
      <t>クモ</t>
    </rPh>
    <phoneticPr fontId="2"/>
  </si>
  <si>
    <t>伊予</t>
    <rPh sb="0" eb="2">
      <t>イヨ</t>
    </rPh>
    <phoneticPr fontId="20"/>
  </si>
  <si>
    <t>新谷</t>
    <rPh sb="0" eb="2">
      <t>ニイヤ</t>
    </rPh>
    <phoneticPr fontId="20"/>
  </si>
  <si>
    <t>ﾆｲﾔ</t>
    <phoneticPr fontId="20"/>
  </si>
  <si>
    <t>三島西</t>
    <rPh sb="0" eb="2">
      <t>ミシマ</t>
    </rPh>
    <rPh sb="2" eb="3">
      <t>ニシ</t>
    </rPh>
    <phoneticPr fontId="20"/>
  </si>
  <si>
    <t>ﾐｼﾏﾆｼ</t>
    <phoneticPr fontId="20"/>
  </si>
  <si>
    <t>宇和特別支援</t>
    <rPh sb="0" eb="2">
      <t>ウワ</t>
    </rPh>
    <rPh sb="2" eb="4">
      <t>トクベツ</t>
    </rPh>
    <rPh sb="4" eb="6">
      <t>シエン</t>
    </rPh>
    <phoneticPr fontId="20"/>
  </si>
  <si>
    <t>ｳﾜﾄｸﾍﾞﾂｼｴﾝ</t>
    <phoneticPr fontId="20"/>
  </si>
  <si>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</si>
  <si>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</si>
  <si>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</si>
  <si>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</si>
  <si>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</si>
  <si>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</si>
  <si>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</si>
  <si>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</si>
  <si>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</si>
  <si>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</si>
  <si>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</si>
  <si>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</si>
  <si>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</si>
  <si>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</si>
  <si>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</si>
  <si>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</si>
  <si>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</si>
  <si>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</si>
  <si>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</si>
  <si>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</si>
  <si>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</si>
  <si>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ﾏﾂﾔﾏﾛｳ</t>
    <phoneticPr fontId="20"/>
  </si>
  <si>
    <t>ｼﾛｶﾜ</t>
    <phoneticPr fontId="20"/>
  </si>
  <si>
    <t>ｲﾖ</t>
    <phoneticPr fontId="20"/>
  </si>
  <si>
    <t>00100</t>
    <phoneticPr fontId="4"/>
  </si>
  <si>
    <t>宇和島陸協</t>
    <rPh sb="0" eb="3">
      <t>ウワジマ</t>
    </rPh>
    <rPh sb="3" eb="4">
      <t>リク</t>
    </rPh>
    <rPh sb="4" eb="5">
      <t>キョウ</t>
    </rPh>
    <phoneticPr fontId="4"/>
  </si>
  <si>
    <t>宇和　島男</t>
    <rPh sb="0" eb="2">
      <t>ウワ</t>
    </rPh>
    <rPh sb="3" eb="4">
      <t>シマ</t>
    </rPh>
    <rPh sb="4" eb="5">
      <t>オ</t>
    </rPh>
    <phoneticPr fontId="4"/>
  </si>
  <si>
    <t>ｳﾜ ｼﾏｵ</t>
    <phoneticPr fontId="4"/>
  </si>
  <si>
    <t>100m</t>
  </si>
  <si>
    <t>0001234</t>
    <phoneticPr fontId="4"/>
  </si>
  <si>
    <t>00456</t>
    <phoneticPr fontId="4"/>
  </si>
  <si>
    <t>0123456</t>
    <phoneticPr fontId="4"/>
  </si>
  <si>
    <t>所属名</t>
    <rPh sb="0" eb="2">
      <t>ショゾク</t>
    </rPh>
    <rPh sb="2" eb="3">
      <t>メイ</t>
    </rPh>
    <phoneticPr fontId="20"/>
  </si>
  <si>
    <t>住所</t>
    <rPh sb="0" eb="2">
      <t>ジュウショ</t>
    </rPh>
    <phoneticPr fontId="20"/>
  </si>
  <si>
    <t>申込責任者</t>
    <rPh sb="0" eb="2">
      <t>モウシコ</t>
    </rPh>
    <rPh sb="2" eb="5">
      <t>セキニンシャ</t>
    </rPh>
    <phoneticPr fontId="20"/>
  </si>
  <si>
    <t>緊急連絡先</t>
    <rPh sb="0" eb="2">
      <t>キンキュウ</t>
    </rPh>
    <rPh sb="2" eb="5">
      <t>レンラクサキ</t>
    </rPh>
    <phoneticPr fontId="20"/>
  </si>
  <si>
    <t>参加料　【男子】</t>
    <rPh sb="0" eb="3">
      <t>サンカリョウ</t>
    </rPh>
    <rPh sb="5" eb="7">
      <t>ダンシ</t>
    </rPh>
    <phoneticPr fontId="20"/>
  </si>
  <si>
    <t>電話</t>
    <rPh sb="0" eb="2">
      <t>デンワ</t>
    </rPh>
    <phoneticPr fontId="4"/>
  </si>
  <si>
    <t>金額</t>
    <rPh sb="0" eb="2">
      <t>キンガク</t>
    </rPh>
    <phoneticPr fontId="4"/>
  </si>
  <si>
    <t>金額（男子）</t>
    <rPh sb="0" eb="2">
      <t>キンガク</t>
    </rPh>
    <rPh sb="3" eb="5">
      <t>ダンシ</t>
    </rPh>
    <phoneticPr fontId="4"/>
  </si>
  <si>
    <t>男女合計金額</t>
    <rPh sb="0" eb="2">
      <t>ダンジョ</t>
    </rPh>
    <rPh sb="2" eb="4">
      <t>ゴウケイ</t>
    </rPh>
    <rPh sb="4" eb="6">
      <t>キンガク</t>
    </rPh>
    <phoneticPr fontId="4"/>
  </si>
  <si>
    <t>参加種目数（男子）</t>
    <rPh sb="0" eb="2">
      <t>サンカ</t>
    </rPh>
    <rPh sb="2" eb="4">
      <t>シュモク</t>
    </rPh>
    <rPh sb="4" eb="5">
      <t>スウ</t>
    </rPh>
    <rPh sb="6" eb="8">
      <t>ダンシ</t>
    </rPh>
    <phoneticPr fontId="4"/>
  </si>
  <si>
    <t>参加料　【女子】</t>
    <rPh sb="0" eb="3">
      <t>サンカリョウ</t>
    </rPh>
    <rPh sb="5" eb="7">
      <t>ジョシ</t>
    </rPh>
    <phoneticPr fontId="20"/>
  </si>
  <si>
    <t>参加種目数（女子）</t>
    <rPh sb="0" eb="2">
      <t>サンカ</t>
    </rPh>
    <rPh sb="2" eb="4">
      <t>シュモク</t>
    </rPh>
    <rPh sb="4" eb="5">
      <t>スウ</t>
    </rPh>
    <rPh sb="6" eb="8">
      <t>ジョシ</t>
    </rPh>
    <phoneticPr fontId="4"/>
  </si>
  <si>
    <t>金額（女子）</t>
    <rPh sb="0" eb="2">
      <t>キンガク</t>
    </rPh>
    <rPh sb="3" eb="5">
      <t>ジョシ</t>
    </rPh>
    <phoneticPr fontId="4"/>
  </si>
  <si>
    <t>小学100m</t>
    <rPh sb="0" eb="2">
      <t>ショウガク</t>
    </rPh>
    <phoneticPr fontId="2"/>
  </si>
  <si>
    <t>00203</t>
  </si>
  <si>
    <t>小学走幅跳</t>
    <rPh sb="0" eb="2">
      <t>ショウガク</t>
    </rPh>
    <rPh sb="2" eb="3">
      <t>ソウ</t>
    </rPh>
    <rPh sb="3" eb="5">
      <t>フクチョウ</t>
    </rPh>
    <phoneticPr fontId="2"/>
  </si>
  <si>
    <t>07303</t>
  </si>
  <si>
    <t>小学1000m</t>
    <rPh sb="0" eb="2">
      <t>ショウガク</t>
    </rPh>
    <phoneticPr fontId="2"/>
  </si>
  <si>
    <t>00703</t>
    <phoneticPr fontId="4"/>
  </si>
  <si>
    <t>参加料　【小学生】</t>
    <rPh sb="0" eb="3">
      <t>サンカリョウ</t>
    </rPh>
    <rPh sb="5" eb="8">
      <t>ショウガクセイ</t>
    </rPh>
    <phoneticPr fontId="20"/>
  </si>
  <si>
    <t>宇和島小</t>
    <rPh sb="0" eb="3">
      <t>ウワジマ</t>
    </rPh>
    <rPh sb="3" eb="4">
      <t>ショウ</t>
    </rPh>
    <phoneticPr fontId="4"/>
  </si>
  <si>
    <t>小学生種目</t>
    <rPh sb="0" eb="3">
      <t>ショウガクセイ</t>
    </rPh>
    <rPh sb="3" eb="5">
      <t>シュモク</t>
    </rPh>
    <phoneticPr fontId="4"/>
  </si>
  <si>
    <t>記入上の注意</t>
    <rPh sb="0" eb="2">
      <t>キニュウ</t>
    </rPh>
    <rPh sb="2" eb="3">
      <t>ジョウ</t>
    </rPh>
    <rPh sb="4" eb="6">
      <t>チュウイ</t>
    </rPh>
    <phoneticPr fontId="20"/>
  </si>
  <si>
    <t>１　申込み書類はこの一覧表（画面左下のタブで選択）のみです。個人票は使用しません。</t>
    <rPh sb="2" eb="4">
      <t>モウシコ</t>
    </rPh>
    <rPh sb="5" eb="7">
      <t>ショルイ</t>
    </rPh>
    <rPh sb="10" eb="13">
      <t>イチランヒョウ</t>
    </rPh>
    <rPh sb="14" eb="16">
      <t>ガメン</t>
    </rPh>
    <rPh sb="16" eb="18">
      <t>ヒダリシタ</t>
    </rPh>
    <rPh sb="22" eb="24">
      <t>センタク</t>
    </rPh>
    <rPh sb="30" eb="33">
      <t>コジンヒョウ</t>
    </rPh>
    <rPh sb="34" eb="36">
      <t>シヨウ</t>
    </rPh>
    <phoneticPr fontId="20"/>
  </si>
  <si>
    <r>
      <t>２　</t>
    </r>
    <r>
      <rPr>
        <sz val="11"/>
        <color indexed="12"/>
        <rFont val="ＭＳ Ｐゴシック"/>
        <family val="3"/>
        <charset val="128"/>
      </rPr>
      <t>連絡先</t>
    </r>
    <r>
      <rPr>
        <sz val="10.5"/>
        <rFont val="ＭＳ ゴシック"/>
        <family val="3"/>
        <charset val="128"/>
      </rPr>
      <t>には、大会当日の問い合わせ等に必要が生じる為に、かまわなければ携帯電話の番号をご記入下さい。</t>
    </r>
    <rPh sb="2" eb="5">
      <t>レンラクサキ</t>
    </rPh>
    <rPh sb="41" eb="43">
      <t>バンゴウ</t>
    </rPh>
    <phoneticPr fontId="20"/>
  </si>
  <si>
    <t>　　（個人情報については、慎重に取り扱います。）</t>
    <rPh sb="3" eb="5">
      <t>コジン</t>
    </rPh>
    <rPh sb="5" eb="7">
      <t>ジョウホウ</t>
    </rPh>
    <rPh sb="13" eb="15">
      <t>シンチョウ</t>
    </rPh>
    <rPh sb="16" eb="17">
      <t>ト</t>
    </rPh>
    <rPh sb="18" eb="19">
      <t>アツカ</t>
    </rPh>
    <phoneticPr fontId="20"/>
  </si>
  <si>
    <r>
      <t>５　</t>
    </r>
    <r>
      <rPr>
        <sz val="11"/>
        <color indexed="12"/>
        <rFont val="ＭＳ Ｐゴシック"/>
        <family val="3"/>
        <charset val="128"/>
      </rPr>
      <t>氏名</t>
    </r>
    <r>
      <rPr>
        <sz val="10.5"/>
        <rFont val="ＭＳ ゴシック"/>
        <family val="3"/>
        <charset val="128"/>
      </rPr>
      <t>の横の</t>
    </r>
    <r>
      <rPr>
        <sz val="11"/>
        <color indexed="12"/>
        <rFont val="ＭＳ Ｐゴシック"/>
        <family val="3"/>
        <charset val="128"/>
      </rPr>
      <t>所属</t>
    </r>
    <r>
      <rPr>
        <sz val="10.5"/>
        <rFont val="ＭＳ ゴシック"/>
        <family val="3"/>
        <charset val="128"/>
      </rPr>
      <t>の欄は、所属団体名を略した形で記入してください。プログラムに記載される所属名になります。</t>
    </r>
    <rPh sb="2" eb="4">
      <t>シメイ</t>
    </rPh>
    <rPh sb="5" eb="6">
      <t>ヨコ</t>
    </rPh>
    <rPh sb="7" eb="9">
      <t>ショゾク</t>
    </rPh>
    <rPh sb="10" eb="11">
      <t>ラン</t>
    </rPh>
    <rPh sb="13" eb="15">
      <t>ショゾク</t>
    </rPh>
    <rPh sb="15" eb="17">
      <t>ダンタイ</t>
    </rPh>
    <rPh sb="17" eb="18">
      <t>メイ</t>
    </rPh>
    <rPh sb="19" eb="20">
      <t>リャク</t>
    </rPh>
    <rPh sb="22" eb="23">
      <t>カタチ</t>
    </rPh>
    <rPh sb="24" eb="26">
      <t>キニュウ</t>
    </rPh>
    <rPh sb="39" eb="41">
      <t>キサイ</t>
    </rPh>
    <rPh sb="44" eb="46">
      <t>ショゾク</t>
    </rPh>
    <rPh sb="46" eb="47">
      <t>メイ</t>
    </rPh>
    <phoneticPr fontId="20"/>
  </si>
  <si>
    <t>（例）　</t>
    <rPh sb="1" eb="2">
      <t>レイ</t>
    </rPh>
    <phoneticPr fontId="20"/>
  </si>
  <si>
    <t>トラック種目：１分５２秒８１　→　0015281</t>
    <rPh sb="4" eb="6">
      <t>シュモク</t>
    </rPh>
    <rPh sb="8" eb="9">
      <t>フン</t>
    </rPh>
    <rPh sb="11" eb="12">
      <t>ビョウ</t>
    </rPh>
    <phoneticPr fontId="20"/>
  </si>
  <si>
    <t>フィールド種目：４ｍ５５　→　00455</t>
    <rPh sb="5" eb="7">
      <t>シュモク</t>
    </rPh>
    <phoneticPr fontId="20"/>
  </si>
  <si>
    <t>　　※プログラム編成の参考とします。公認記録でなくてもかまいませんので目安となる記録を記入してください。</t>
    <rPh sb="8" eb="10">
      <t>ヘンセイ</t>
    </rPh>
    <rPh sb="11" eb="13">
      <t>サンコウ</t>
    </rPh>
    <rPh sb="18" eb="20">
      <t>コウニン</t>
    </rPh>
    <rPh sb="20" eb="22">
      <t>キロク</t>
    </rPh>
    <rPh sb="35" eb="37">
      <t>メヤス</t>
    </rPh>
    <rPh sb="40" eb="42">
      <t>キロク</t>
    </rPh>
    <rPh sb="43" eb="45">
      <t>キニュウ</t>
    </rPh>
    <phoneticPr fontId="20"/>
  </si>
  <si>
    <r>
      <t>３　</t>
    </r>
    <r>
      <rPr>
        <sz val="11"/>
        <color indexed="12"/>
        <rFont val="ＭＳ Ｐゴシック"/>
        <family val="3"/>
        <charset val="128"/>
      </rPr>
      <t>参加料</t>
    </r>
    <r>
      <rPr>
        <sz val="10.5"/>
        <rFont val="ＭＳ ゴシック"/>
        <family val="3"/>
        <charset val="128"/>
      </rPr>
      <t>の部分（黄色の部分）には、男女それぞれの参加料、合計金額が自動的に計算されます。</t>
    </r>
    <rPh sb="2" eb="5">
      <t>サンカリョウ</t>
    </rPh>
    <rPh sb="6" eb="8">
      <t>ブブン</t>
    </rPh>
    <rPh sb="9" eb="11">
      <t>キイロ</t>
    </rPh>
    <rPh sb="12" eb="14">
      <t>ブブン</t>
    </rPh>
    <rPh sb="18" eb="20">
      <t>ダンジョ</t>
    </rPh>
    <rPh sb="25" eb="28">
      <t>サンカリョウ</t>
    </rPh>
    <rPh sb="29" eb="31">
      <t>ゴウケイ</t>
    </rPh>
    <rPh sb="31" eb="33">
      <t>キンガク</t>
    </rPh>
    <rPh sb="34" eb="37">
      <t>ジドウテキ</t>
    </rPh>
    <rPh sb="38" eb="40">
      <t>ケイサン</t>
    </rPh>
    <phoneticPr fontId="20"/>
  </si>
  <si>
    <r>
      <t>６　</t>
    </r>
    <r>
      <rPr>
        <sz val="11"/>
        <color indexed="12"/>
        <rFont val="ＭＳ Ｐゴシック"/>
        <family val="3"/>
        <charset val="128"/>
      </rPr>
      <t>種目１</t>
    </r>
    <r>
      <rPr>
        <sz val="10.5"/>
        <rFont val="ＭＳ ゴシック"/>
        <family val="3"/>
        <charset val="128"/>
      </rPr>
      <t>、</t>
    </r>
    <r>
      <rPr>
        <sz val="11"/>
        <color indexed="12"/>
        <rFont val="ＭＳ Ｐゴシック"/>
        <family val="3"/>
        <charset val="128"/>
      </rPr>
      <t>種目２</t>
    </r>
    <r>
      <rPr>
        <sz val="10.5"/>
        <rFont val="ＭＳ ゴシック"/>
        <family val="3"/>
        <charset val="128"/>
      </rPr>
      <t>、</t>
    </r>
    <r>
      <rPr>
        <sz val="11"/>
        <color indexed="12"/>
        <rFont val="ＭＳ Ｐゴシック"/>
        <family val="3"/>
        <charset val="128"/>
      </rPr>
      <t>種目３</t>
    </r>
    <r>
      <rPr>
        <sz val="10.5"/>
        <rFont val="ＭＳ ゴシック"/>
        <family val="3"/>
        <charset val="128"/>
      </rPr>
      <t>もプルダウンメニューから種目を選択してください。</t>
    </r>
    <rPh sb="2" eb="4">
      <t>シュモク</t>
    </rPh>
    <rPh sb="6" eb="8">
      <t>シュモク</t>
    </rPh>
    <rPh sb="10" eb="12">
      <t>シュモク</t>
    </rPh>
    <rPh sb="25" eb="27">
      <t>シュモク</t>
    </rPh>
    <rPh sb="28" eb="30">
      <t>センタク</t>
    </rPh>
    <phoneticPr fontId="20"/>
  </si>
  <si>
    <r>
      <t>７　</t>
    </r>
    <r>
      <rPr>
        <sz val="11"/>
        <color indexed="12"/>
        <rFont val="ＭＳ Ｐゴシック"/>
        <family val="3"/>
        <charset val="128"/>
      </rPr>
      <t>参考記録</t>
    </r>
    <r>
      <rPr>
        <sz val="10.5"/>
        <rFont val="ＭＳ ゴシック"/>
        <family val="3"/>
        <charset val="128"/>
      </rPr>
      <t>は、</t>
    </r>
    <r>
      <rPr>
        <sz val="11"/>
        <color indexed="10"/>
        <rFont val="ＭＳ Ｐゴシック"/>
        <family val="3"/>
        <charset val="128"/>
      </rPr>
      <t>半角数字</t>
    </r>
    <r>
      <rPr>
        <sz val="10.5"/>
        <rFont val="ＭＳ ゴシック"/>
        <family val="3"/>
        <charset val="128"/>
      </rPr>
      <t>で入力をお願いします。</t>
    </r>
    <r>
      <rPr>
        <sz val="11"/>
        <color indexed="10"/>
        <rFont val="ＭＳ Ｐゴシック"/>
        <family val="3"/>
        <charset val="128"/>
      </rPr>
      <t>トラック種目は７桁</t>
    </r>
    <r>
      <rPr>
        <sz val="10.5"/>
        <rFont val="ＭＳ ゴシック"/>
        <family val="3"/>
        <charset val="128"/>
      </rPr>
      <t>（0時間00分00秒00）、</t>
    </r>
    <r>
      <rPr>
        <sz val="11"/>
        <color indexed="10"/>
        <rFont val="ＭＳ Ｐゴシック"/>
        <family val="3"/>
        <charset val="128"/>
      </rPr>
      <t>フィールド種目は５桁</t>
    </r>
    <r>
      <rPr>
        <sz val="10.5"/>
        <rFont val="ＭＳ ゴシック"/>
        <family val="3"/>
        <charset val="128"/>
      </rPr>
      <t>（000ｍ00）でお願いします。</t>
    </r>
    <rPh sb="2" eb="4">
      <t>サンコウ</t>
    </rPh>
    <rPh sb="4" eb="6">
      <t>キロク</t>
    </rPh>
    <rPh sb="8" eb="10">
      <t>ハンカク</t>
    </rPh>
    <rPh sb="10" eb="12">
      <t>スウジ</t>
    </rPh>
    <rPh sb="13" eb="15">
      <t>ニュウリョク</t>
    </rPh>
    <rPh sb="17" eb="18">
      <t>ネガ</t>
    </rPh>
    <rPh sb="31" eb="32">
      <t>ケタ</t>
    </rPh>
    <rPh sb="55" eb="56">
      <t>ケタ</t>
    </rPh>
    <rPh sb="66" eb="67">
      <t>ネガ</t>
    </rPh>
    <phoneticPr fontId="20"/>
  </si>
  <si>
    <t>８　３０人で収まらない場合は、コピーして２枚目を作成してください。</t>
    <rPh sb="4" eb="5">
      <t>ニン</t>
    </rPh>
    <rPh sb="6" eb="7">
      <t>オサ</t>
    </rPh>
    <rPh sb="11" eb="13">
      <t>バアイ</t>
    </rPh>
    <rPh sb="21" eb="22">
      <t>マイ</t>
    </rPh>
    <rPh sb="22" eb="23">
      <t>メ</t>
    </rPh>
    <rPh sb="24" eb="26">
      <t>サクセイ</t>
    </rPh>
    <phoneticPr fontId="20"/>
  </si>
  <si>
    <r>
      <t>９　</t>
    </r>
    <r>
      <rPr>
        <sz val="11"/>
        <color indexed="10"/>
        <rFont val="ＭＳ Ｐゴシック"/>
        <family val="3"/>
        <charset val="128"/>
      </rPr>
      <t>参加料は競技会当日受付時</t>
    </r>
    <r>
      <rPr>
        <sz val="10.5"/>
        <rFont val="ＭＳ ゴシック"/>
        <family val="3"/>
        <charset val="128"/>
      </rPr>
      <t>にお支払いください。</t>
    </r>
    <rPh sb="2" eb="5">
      <t>サンカリョウ</t>
    </rPh>
    <rPh sb="6" eb="9">
      <t>キョウギカイ</t>
    </rPh>
    <rPh sb="9" eb="11">
      <t>トウジツ</t>
    </rPh>
    <rPh sb="11" eb="13">
      <t>ウケツケ</t>
    </rPh>
    <rPh sb="13" eb="14">
      <t>ジ</t>
    </rPh>
    <rPh sb="16" eb="18">
      <t>シハラ</t>
    </rPh>
    <phoneticPr fontId="20"/>
  </si>
  <si>
    <t>10　メールの送り先は以下のアドレスです。</t>
    <rPh sb="7" eb="8">
      <t>オク</t>
    </rPh>
    <rPh sb="9" eb="10">
      <t>サキ</t>
    </rPh>
    <rPh sb="11" eb="13">
      <t>イカ</t>
    </rPh>
    <phoneticPr fontId="20"/>
  </si>
  <si>
    <r>
      <t>11　</t>
    </r>
    <r>
      <rPr>
        <sz val="11"/>
        <color indexed="10"/>
        <rFont val="ＭＳ Ｐゴシック"/>
        <family val="3"/>
        <charset val="128"/>
      </rPr>
      <t>小学生のナンバーについて、申込み受付後主催側で割り振ります。ナンバーカードは受付時にお渡しします。</t>
    </r>
    <rPh sb="3" eb="6">
      <t>ショウガクセイ</t>
    </rPh>
    <rPh sb="16" eb="18">
      <t>モウシコ</t>
    </rPh>
    <rPh sb="19" eb="21">
      <t>ウケツケ</t>
    </rPh>
    <rPh sb="21" eb="22">
      <t>ゴ</t>
    </rPh>
    <rPh sb="22" eb="25">
      <t>シュサイガワ</t>
    </rPh>
    <rPh sb="26" eb="27">
      <t>ワ</t>
    </rPh>
    <rPh sb="28" eb="29">
      <t>フ</t>
    </rPh>
    <rPh sb="41" eb="43">
      <t>ウケツケ</t>
    </rPh>
    <rPh sb="43" eb="44">
      <t>ジ</t>
    </rPh>
    <rPh sb="46" eb="47">
      <t>ワタ</t>
    </rPh>
    <phoneticPr fontId="20"/>
  </si>
  <si>
    <t>高校砲丸投</t>
    <rPh sb="0" eb="2">
      <t>コウコウ</t>
    </rPh>
    <rPh sb="2" eb="5">
      <t>ホウガンナ</t>
    </rPh>
    <phoneticPr fontId="4"/>
  </si>
  <si>
    <t>中学砲丸投</t>
    <rPh sb="0" eb="2">
      <t>チュウガク</t>
    </rPh>
    <rPh sb="2" eb="5">
      <t>ホウガンナ</t>
    </rPh>
    <phoneticPr fontId="4"/>
  </si>
  <si>
    <t>女子種目</t>
    <rPh sb="0" eb="2">
      <t>ジョシ</t>
    </rPh>
    <rPh sb="2" eb="4">
      <t>シュモク</t>
    </rPh>
    <phoneticPr fontId="4"/>
  </si>
  <si>
    <t>　　例　宇和島市立城南中学校　→　城南中　　※中学校は「中」をつけて下さい。</t>
    <rPh sb="2" eb="3">
      <t>レイ</t>
    </rPh>
    <rPh sb="4" eb="7">
      <t>ウワジマ</t>
    </rPh>
    <rPh sb="7" eb="9">
      <t>シリツ</t>
    </rPh>
    <rPh sb="9" eb="11">
      <t>ジョウナン</t>
    </rPh>
    <rPh sb="11" eb="14">
      <t>チュウガッコウ</t>
    </rPh>
    <rPh sb="17" eb="18">
      <t>シロ</t>
    </rPh>
    <rPh sb="18" eb="19">
      <t>ナン</t>
    </rPh>
    <rPh sb="19" eb="20">
      <t>チュウ</t>
    </rPh>
    <rPh sb="23" eb="26">
      <t>チュウガッコウ</t>
    </rPh>
    <rPh sb="28" eb="29">
      <t>チュウ</t>
    </rPh>
    <rPh sb="34" eb="35">
      <t>クダ</t>
    </rPh>
    <phoneticPr fontId="20"/>
  </si>
  <si>
    <t>　　　　愛媛県立宇和島東高等学校　→　宇和島東　　※高等学校は「高校」はつけないで下さい。</t>
    <rPh sb="4" eb="6">
      <t>エヒメ</t>
    </rPh>
    <rPh sb="6" eb="8">
      <t>ケンリツ</t>
    </rPh>
    <rPh sb="8" eb="11">
      <t>ウワジマ</t>
    </rPh>
    <rPh sb="11" eb="12">
      <t>ヒガシ</t>
    </rPh>
    <rPh sb="12" eb="14">
      <t>コウトウ</t>
    </rPh>
    <rPh sb="14" eb="16">
      <t>ガッコウ</t>
    </rPh>
    <rPh sb="19" eb="22">
      <t>ウワジマ</t>
    </rPh>
    <rPh sb="22" eb="23">
      <t>ヒガシ</t>
    </rPh>
    <rPh sb="26" eb="28">
      <t>コウトウ</t>
    </rPh>
    <rPh sb="28" eb="30">
      <t>ガッコウ</t>
    </rPh>
    <rPh sb="32" eb="34">
      <t>コウコウ</t>
    </rPh>
    <rPh sb="41" eb="42">
      <t>クダ</t>
    </rPh>
    <phoneticPr fontId="20"/>
  </si>
  <si>
    <t>　　中・高校生・一般は「一覧表男子」「一覧表女子」に男女別に、小学生は「一覧表小学生」に男女通して入力して下さい。</t>
    <rPh sb="2" eb="3">
      <t>チュウ</t>
    </rPh>
    <rPh sb="4" eb="7">
      <t>コウコウセイ</t>
    </rPh>
    <rPh sb="8" eb="10">
      <t>イッパン</t>
    </rPh>
    <rPh sb="12" eb="15">
      <t>イチランヒョウ</t>
    </rPh>
    <rPh sb="15" eb="17">
      <t>ダンシ</t>
    </rPh>
    <rPh sb="19" eb="22">
      <t>イチランヒョウ</t>
    </rPh>
    <rPh sb="22" eb="24">
      <t>ジョシ</t>
    </rPh>
    <rPh sb="26" eb="29">
      <t>ダンジョベツ</t>
    </rPh>
    <rPh sb="31" eb="34">
      <t>ショウガクセイ</t>
    </rPh>
    <rPh sb="36" eb="39">
      <t>イチランヒョウ</t>
    </rPh>
    <rPh sb="39" eb="42">
      <t>ショウガクセイ</t>
    </rPh>
    <rPh sb="44" eb="46">
      <t>ダンジョ</t>
    </rPh>
    <rPh sb="46" eb="47">
      <t>トオ</t>
    </rPh>
    <rPh sb="49" eb="51">
      <t>ニュウリョク</t>
    </rPh>
    <rPh sb="53" eb="54">
      <t>クダ</t>
    </rPh>
    <phoneticPr fontId="4"/>
  </si>
  <si>
    <r>
      <t>４　</t>
    </r>
    <r>
      <rPr>
        <sz val="11"/>
        <color indexed="12"/>
        <rFont val="ＭＳ Ｐゴシック"/>
        <family val="3"/>
        <charset val="128"/>
      </rPr>
      <t>ナンバー</t>
    </r>
    <r>
      <rPr>
        <sz val="10.5"/>
        <rFont val="ＭＳ ゴシック"/>
        <family val="3"/>
        <charset val="128"/>
      </rPr>
      <t>は、2019年度愛媛陸協登録者は登録番号でお願いします。</t>
    </r>
    <r>
      <rPr>
        <sz val="10.5"/>
        <color indexed="10"/>
        <rFont val="ＭＳ ゴシック"/>
        <family val="3"/>
        <charset val="128"/>
      </rPr>
      <t>小学生は記入不要</t>
    </r>
    <r>
      <rPr>
        <sz val="10.5"/>
        <rFont val="ＭＳ ゴシック"/>
        <family val="3"/>
        <charset val="128"/>
      </rPr>
      <t>です。</t>
    </r>
    <rPh sb="12" eb="14">
      <t>ネンド</t>
    </rPh>
    <rPh sb="14" eb="16">
      <t>エヒメ</t>
    </rPh>
    <rPh sb="16" eb="17">
      <t>リク</t>
    </rPh>
    <rPh sb="17" eb="18">
      <t>キョウ</t>
    </rPh>
    <rPh sb="18" eb="21">
      <t>トウロクシャ</t>
    </rPh>
    <rPh sb="22" eb="24">
      <t>トウロク</t>
    </rPh>
    <rPh sb="24" eb="26">
      <t>バンゴウ</t>
    </rPh>
    <rPh sb="28" eb="29">
      <t>ネガ</t>
    </rPh>
    <rPh sb="34" eb="37">
      <t>ショウガクセイ</t>
    </rPh>
    <rPh sb="38" eb="40">
      <t>キニュウ</t>
    </rPh>
    <rPh sb="40" eb="42">
      <t>フヨウ</t>
    </rPh>
    <phoneticPr fontId="20"/>
  </si>
  <si>
    <t>tanaka-y.11-06@ivory.plala.or.jp</t>
    <phoneticPr fontId="20"/>
  </si>
  <si>
    <t>高校円盤投</t>
    <rPh sb="0" eb="2">
      <t>コウコウ</t>
    </rPh>
    <rPh sb="2" eb="5">
      <t>エンバンナ</t>
    </rPh>
    <phoneticPr fontId="4"/>
  </si>
  <si>
    <t>高校ハンマー投</t>
    <rPh sb="0" eb="2">
      <t>コウコウ</t>
    </rPh>
    <rPh sb="6" eb="7">
      <t>ナ</t>
    </rPh>
    <phoneticPr fontId="4"/>
  </si>
  <si>
    <t>一般砲丸投</t>
    <rPh sb="0" eb="2">
      <t>イッパン</t>
    </rPh>
    <rPh sb="2" eb="5">
      <t>ホウガンナ</t>
    </rPh>
    <phoneticPr fontId="4"/>
  </si>
  <si>
    <t>一般ハンマー投</t>
    <rPh sb="0" eb="2">
      <t>イッパン</t>
    </rPh>
    <rPh sb="6" eb="7">
      <t>ナ</t>
    </rPh>
    <phoneticPr fontId="4"/>
  </si>
  <si>
    <t>08110</t>
    <phoneticPr fontId="4"/>
  </si>
  <si>
    <t>08220</t>
    <phoneticPr fontId="4"/>
  </si>
  <si>
    <t>一般円盤投</t>
    <rPh sb="0" eb="2">
      <t>イッパン</t>
    </rPh>
    <rPh sb="2" eb="4">
      <t>エンバン</t>
    </rPh>
    <rPh sb="4" eb="5">
      <t>ナ</t>
    </rPh>
    <phoneticPr fontId="4"/>
  </si>
  <si>
    <t>08610</t>
    <phoneticPr fontId="4"/>
  </si>
  <si>
    <t>08720</t>
    <phoneticPr fontId="4"/>
  </si>
  <si>
    <t>08910</t>
    <phoneticPr fontId="4"/>
  </si>
  <si>
    <t>09120</t>
    <phoneticPr fontId="4"/>
  </si>
  <si>
    <t>08330</t>
    <phoneticPr fontId="4"/>
  </si>
  <si>
    <t>08400</t>
  </si>
  <si>
    <t>円盤投</t>
    <rPh sb="0" eb="3">
      <t>エンバンナ</t>
    </rPh>
    <phoneticPr fontId="4"/>
  </si>
  <si>
    <t>08800</t>
  </si>
  <si>
    <t>ハンマー投</t>
    <rPh sb="4" eb="5">
      <t>ナ</t>
    </rPh>
    <phoneticPr fontId="4"/>
  </si>
  <si>
    <t>09400</t>
  </si>
  <si>
    <t>08530</t>
    <phoneticPr fontId="4"/>
  </si>
  <si>
    <t>高校・一般砲丸投</t>
    <rPh sb="0" eb="2">
      <t>コウコウ</t>
    </rPh>
    <rPh sb="3" eb="5">
      <t>イッパン</t>
    </rPh>
    <rPh sb="5" eb="8">
      <t>ホウガンナ</t>
    </rPh>
    <phoneticPr fontId="4"/>
  </si>
  <si>
    <t>（愛媛県立宇和島水産高等学校　田中雄大）</t>
    <rPh sb="1" eb="14">
      <t>エヒメケンリツウワジマスイサンコウトウガッコウ</t>
    </rPh>
    <rPh sb="15" eb="17">
      <t>タナカ</t>
    </rPh>
    <rPh sb="17" eb="19">
      <t>ユウダイ</t>
    </rPh>
    <phoneticPr fontId="4"/>
  </si>
  <si>
    <t>09200</t>
    <phoneticPr fontId="4"/>
  </si>
  <si>
    <t>やり投</t>
    <rPh sb="2" eb="3">
      <t>ナ</t>
    </rPh>
    <phoneticPr fontId="4"/>
  </si>
  <si>
    <t>09300</t>
    <phoneticPr fontId="4"/>
  </si>
  <si>
    <t>00100</t>
  </si>
  <si>
    <t>参加種目数</t>
    <rPh sb="0" eb="2">
      <t>サンカ</t>
    </rPh>
    <rPh sb="2" eb="5">
      <t>シュモクスウ</t>
    </rPh>
    <phoneticPr fontId="4"/>
  </si>
  <si>
    <t>令和５年度 宇和島春季記録会　申込書（中学生・高校生・一般）　男子</t>
    <rPh sb="0" eb="2">
      <t>レイワ</t>
    </rPh>
    <rPh sb="3" eb="5">
      <t>ネンド</t>
    </rPh>
    <rPh sb="4" eb="5">
      <t>ド</t>
    </rPh>
    <rPh sb="5" eb="7">
      <t>ヘイネンド</t>
    </rPh>
    <rPh sb="6" eb="9">
      <t>ウワジマ</t>
    </rPh>
    <rPh sb="9" eb="11">
      <t>シュンキ</t>
    </rPh>
    <rPh sb="11" eb="14">
      <t>キロクカイ</t>
    </rPh>
    <rPh sb="15" eb="18">
      <t>モウシコミショ</t>
    </rPh>
    <rPh sb="19" eb="22">
      <t>チュウガクセイ</t>
    </rPh>
    <rPh sb="23" eb="26">
      <t>コウコウセイ</t>
    </rPh>
    <rPh sb="27" eb="29">
      <t>イッパン</t>
    </rPh>
    <rPh sb="31" eb="33">
      <t>ダンシ</t>
    </rPh>
    <phoneticPr fontId="4"/>
  </si>
  <si>
    <t>令和５年度 宇和島春季記録会　申込書（中学生・高校生・一般）　女子</t>
    <rPh sb="0" eb="2">
      <t>レイワ</t>
    </rPh>
    <rPh sb="3" eb="5">
      <t>ネンド</t>
    </rPh>
    <rPh sb="4" eb="5">
      <t>ド</t>
    </rPh>
    <rPh sb="5" eb="7">
      <t>ヘイネンド</t>
    </rPh>
    <rPh sb="6" eb="9">
      <t>ウワジマ</t>
    </rPh>
    <rPh sb="9" eb="11">
      <t>シュンキ</t>
    </rPh>
    <rPh sb="11" eb="14">
      <t>キロクカイ</t>
    </rPh>
    <rPh sb="15" eb="18">
      <t>モウシコミショ</t>
    </rPh>
    <rPh sb="19" eb="22">
      <t>チュウガクセイ</t>
    </rPh>
    <rPh sb="23" eb="26">
      <t>コウコウセイ</t>
    </rPh>
    <rPh sb="27" eb="29">
      <t>イッパン</t>
    </rPh>
    <rPh sb="31" eb="33">
      <t>ジョシ</t>
    </rPh>
    <phoneticPr fontId="4"/>
  </si>
  <si>
    <t>令和５年度　宇和島春季記録会　申込書（小学生）</t>
    <rPh sb="0" eb="2">
      <t>レイワ</t>
    </rPh>
    <rPh sb="3" eb="5">
      <t>ネンド</t>
    </rPh>
    <rPh sb="4" eb="5">
      <t>ド</t>
    </rPh>
    <rPh sb="5" eb="7">
      <t>ヘイネンド</t>
    </rPh>
    <rPh sb="19" eb="22">
      <t>ショウガクセイ</t>
    </rPh>
    <phoneticPr fontId="4"/>
  </si>
  <si>
    <t>区分</t>
    <rPh sb="0" eb="2">
      <t>クブン</t>
    </rPh>
    <phoneticPr fontId="4"/>
  </si>
  <si>
    <t>中学</t>
    <rPh sb="0" eb="2">
      <t>チュウガク</t>
    </rPh>
    <phoneticPr fontId="4"/>
  </si>
  <si>
    <t>高校</t>
    <rPh sb="0" eb="2">
      <t>コウコウ</t>
    </rPh>
    <phoneticPr fontId="4"/>
  </si>
  <si>
    <t>一般</t>
    <rPh sb="0" eb="2">
      <t>イッパン</t>
    </rPh>
    <phoneticPr fontId="4"/>
  </si>
  <si>
    <t>参加料</t>
    <rPh sb="0" eb="2">
      <t>サンカ</t>
    </rPh>
    <rPh sb="2" eb="3">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</si>
</sst>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8" formatCode="&quot;¥&quot;#,##0_);[Red]\(&quot;¥&quot;#,##0\)"/>
  </numFmts>
  <fonts count="47"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u/>
      <sz val="10.5"/>
      <color indexed="12"/>
      <name val="ＭＳ ゴシック"/>
      <family val="3"/>
      <charset val="128"/>
    </font>
    <font>
      <u/>
      <sz val="10.5"/>
      <color indexed="36"/>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b/>
      <sz val="10.5"/>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16"/>
      <color indexed="10"/>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26"/>
      <name val="ＭＳ ゴシック"/>
      <family val="3"/>
      <charset val="128"/>
    </font>
    <font>
      <b/>
      <sz val="26"/>
      <name val="ＭＳ ゴシック"/>
      <family val="3"/>
      <charset val="128"/>
    </font>
    <font>
      <b/>
      <sz val="11"/>
      <name val="ＭＳ Ｐゴシック"/>
      <family val="3"/>
      <charset val="128"/>
    </font>
    <font>
      <sz val="11"/>
      <color indexed="12"/>
      <name val="ＭＳ Ｐゴシック"/>
      <family val="3"/>
      <charset val="128"/>
    </font>
    <font>
      <sz val="10.5"/>
      <color indexed="10"/>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dotted">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style="double">
        <color indexed="64"/>
      </left>
      <right style="dotted">
        <color indexed="64"/>
      </right>
      <top style="thin">
        <color indexed="64"/>
      </top>
      <bottom style="medium">
        <color indexed="64"/>
      </bottom>
      <diagonal/>
    </border>
    <border>
      <left style="double">
        <color indexed="64"/>
      </left>
      <right style="dotted">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6">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19" fillId="0" borderId="0"/>
    <xf numFmtId="0" fontId="19" fillId="0" borderId="0"/>
    <xf numFmtId="0" fontId="19" fillId="0" borderId="0"/>
    <xf numFmtId="0" fontId="39" fillId="4" borderId="0" applyNumberFormat="0" applyBorder="0" applyAlignment="0" applyProtection="0">
      <alignment vertical="center"/>
    </xf>
  </cellStyleXfs>
  <cellXfs count="258">
    <xf numFmtId="0" fontId="0" fillId="0" borderId="0" xfId="0"/>
    <xf numFmtId="0" fontId="0" fillId="0" borderId="0" xfId="0"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vertical="center"/>
    </xf>
    <xf numFmtId="0" fontId="0" fillId="0" borderId="11"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11" fillId="0" borderId="0" xfId="0" applyFont="1" applyBorder="1" applyAlignment="1">
      <alignment vertical="center"/>
    </xf>
    <xf numFmtId="0" fontId="0" fillId="0" borderId="12" xfId="0"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4" fillId="0" borderId="0" xfId="0" applyFont="1" applyBorder="1" applyAlignment="1">
      <alignment horizontal="center" vertical="center"/>
    </xf>
    <xf numFmtId="0" fontId="18" fillId="0" borderId="11" xfId="0" applyFont="1" applyBorder="1" applyAlignment="1">
      <alignment horizontal="center" vertical="center" shrinkToFit="1"/>
    </xf>
    <xf numFmtId="0" fontId="9" fillId="0" borderId="0" xfId="43" applyFont="1" applyFill="1" applyBorder="1" applyAlignment="1">
      <alignment vertical="center"/>
    </xf>
    <xf numFmtId="0" fontId="9" fillId="0" borderId="13" xfId="43" applyFont="1" applyFill="1" applyBorder="1" applyAlignment="1">
      <alignment vertical="center"/>
    </xf>
    <xf numFmtId="0" fontId="9" fillId="0" borderId="14" xfId="43" applyFont="1" applyFill="1" applyBorder="1" applyAlignment="1">
      <alignment vertical="center"/>
    </xf>
    <xf numFmtId="0" fontId="9" fillId="0" borderId="15" xfId="43" applyFont="1" applyFill="1" applyBorder="1" applyAlignment="1">
      <alignment vertical="center"/>
    </xf>
    <xf numFmtId="0" fontId="9" fillId="0" borderId="16" xfId="43" applyFont="1" applyFill="1" applyBorder="1" applyAlignment="1">
      <alignment vertical="center"/>
    </xf>
    <xf numFmtId="0" fontId="9" fillId="0" borderId="17" xfId="43" applyFont="1" applyFill="1" applyBorder="1" applyAlignment="1">
      <alignment vertical="center"/>
    </xf>
    <xf numFmtId="0" fontId="9" fillId="0" borderId="18" xfId="43" applyFont="1" applyFill="1" applyBorder="1" applyAlignment="1">
      <alignment vertical="center"/>
    </xf>
    <xf numFmtId="0" fontId="4" fillId="0" borderId="0" xfId="0" applyFont="1" applyAlignment="1">
      <alignment horizontal="center" vertical="center"/>
    </xf>
    <xf numFmtId="0" fontId="18"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shrinkToFit="1"/>
    </xf>
    <xf numFmtId="0" fontId="9" fillId="0" borderId="22" xfId="43" applyFont="1" applyFill="1" applyBorder="1" applyAlignment="1">
      <alignment vertical="center"/>
    </xf>
    <xf numFmtId="0" fontId="9" fillId="0" borderId="23" xfId="43" applyFont="1" applyFill="1" applyBorder="1" applyAlignment="1">
      <alignment vertical="center"/>
    </xf>
    <xf numFmtId="0" fontId="9" fillId="0" borderId="24" xfId="43" applyFont="1" applyFill="1" applyBorder="1" applyAlignment="1">
      <alignment vertical="center"/>
    </xf>
    <xf numFmtId="0" fontId="9" fillId="0" borderId="25" xfId="44" applyFont="1" applyFill="1" applyBorder="1" applyAlignment="1">
      <alignment vertical="center"/>
    </xf>
    <xf numFmtId="0" fontId="9" fillId="0" borderId="26" xfId="44" applyFont="1" applyFill="1" applyBorder="1" applyAlignment="1">
      <alignment horizontal="left" vertical="center"/>
    </xf>
    <xf numFmtId="0" fontId="9" fillId="0" borderId="27" xfId="43" applyFont="1" applyFill="1" applyBorder="1" applyAlignment="1">
      <alignment vertical="center"/>
    </xf>
    <xf numFmtId="0" fontId="9" fillId="0" borderId="28" xfId="43" applyFont="1" applyFill="1" applyBorder="1" applyAlignment="1">
      <alignment vertical="center"/>
    </xf>
    <xf numFmtId="0" fontId="9" fillId="0" borderId="25" xfId="43" applyFont="1" applyFill="1" applyBorder="1" applyAlignment="1">
      <alignment vertical="center"/>
    </xf>
    <xf numFmtId="0" fontId="9" fillId="0" borderId="26" xfId="43" applyFont="1" applyFill="1" applyBorder="1" applyAlignment="1">
      <alignment vertical="center"/>
    </xf>
    <xf numFmtId="0" fontId="9" fillId="0" borderId="0" xfId="44" applyFont="1" applyFill="1" applyBorder="1" applyAlignment="1">
      <alignment vertical="center"/>
    </xf>
    <xf numFmtId="0" fontId="9" fillId="0" borderId="13" xfId="44" applyFont="1" applyFill="1" applyBorder="1" applyAlignment="1">
      <alignment vertical="center"/>
    </xf>
    <xf numFmtId="0" fontId="9" fillId="0" borderId="15" xfId="44" applyFont="1" applyFill="1" applyBorder="1" applyAlignment="1">
      <alignment vertical="center"/>
    </xf>
    <xf numFmtId="0" fontId="9" fillId="0" borderId="29" xfId="43" applyFont="1" applyFill="1" applyBorder="1" applyAlignment="1">
      <alignment vertical="center"/>
    </xf>
    <xf numFmtId="0" fontId="9" fillId="0" borderId="17" xfId="44" applyFont="1" applyFill="1" applyBorder="1" applyAlignment="1">
      <alignment vertical="center"/>
    </xf>
    <xf numFmtId="0" fontId="9" fillId="0" borderId="16" xfId="44" applyFont="1" applyFill="1" applyBorder="1" applyAlignment="1">
      <alignment vertical="center"/>
    </xf>
    <xf numFmtId="0" fontId="1" fillId="0" borderId="30" xfId="0" applyFont="1" applyBorder="1" applyAlignment="1">
      <alignment horizontal="center" vertical="center"/>
    </xf>
    <xf numFmtId="0" fontId="40" fillId="0" borderId="23" xfId="0" applyFont="1" applyBorder="1" applyAlignment="1">
      <alignment horizontal="center" vertical="center"/>
    </xf>
    <xf numFmtId="0" fontId="40" fillId="0" borderId="13" xfId="0" applyFont="1" applyBorder="1" applyAlignment="1">
      <alignment horizontal="center" vertical="center"/>
    </xf>
    <xf numFmtId="0" fontId="40" fillId="0" borderId="24" xfId="0" applyFont="1" applyBorder="1" applyAlignment="1">
      <alignment horizontal="center" vertical="center"/>
    </xf>
    <xf numFmtId="0" fontId="9" fillId="0" borderId="31" xfId="43" applyFont="1" applyFill="1" applyBorder="1" applyAlignment="1">
      <alignment vertical="center"/>
    </xf>
    <xf numFmtId="0" fontId="12" fillId="24" borderId="22" xfId="0" applyFont="1" applyFill="1" applyBorder="1" applyAlignment="1">
      <alignment horizontal="center" vertical="center" wrapText="1"/>
    </xf>
    <xf numFmtId="0" fontId="12" fillId="24" borderId="18"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19" xfId="0" applyBorder="1" applyAlignment="1">
      <alignment horizontal="center" vertical="center" shrinkToFit="1"/>
    </xf>
    <xf numFmtId="0" fontId="9" fillId="0" borderId="22" xfId="44" applyFont="1" applyFill="1" applyBorder="1" applyAlignment="1">
      <alignment vertical="center"/>
    </xf>
    <xf numFmtId="0" fontId="9" fillId="0" borderId="23" xfId="44" applyFont="1" applyFill="1" applyBorder="1" applyAlignment="1">
      <alignment vertical="center"/>
    </xf>
    <xf numFmtId="0" fontId="9" fillId="0" borderId="23" xfId="44" applyFont="1" applyFill="1" applyBorder="1" applyAlignment="1">
      <alignment horizontal="right" vertical="center"/>
    </xf>
    <xf numFmtId="0" fontId="9" fillId="0" borderId="33" xfId="43" applyFont="1" applyFill="1" applyBorder="1" applyAlignment="1">
      <alignment vertical="center"/>
    </xf>
    <xf numFmtId="0" fontId="9" fillId="0" borderId="34" xfId="43" applyFont="1" applyFill="1" applyBorder="1" applyAlignment="1">
      <alignment vertical="center"/>
    </xf>
    <xf numFmtId="0" fontId="9" fillId="0" borderId="35" xfId="43" applyFont="1" applyFill="1" applyBorder="1" applyAlignment="1">
      <alignment vertical="center"/>
    </xf>
    <xf numFmtId="0" fontId="21" fillId="0" borderId="23" xfId="42" applyFont="1" applyFill="1" applyBorder="1" applyAlignment="1">
      <alignment vertical="center"/>
    </xf>
    <xf numFmtId="49" fontId="6" fillId="0" borderId="0" xfId="0" applyNumberFormat="1" applyFont="1" applyAlignment="1">
      <alignment vertical="center"/>
    </xf>
    <xf numFmtId="49" fontId="0" fillId="0" borderId="0" xfId="0" applyNumberFormat="1" applyBorder="1" applyAlignment="1">
      <alignment vertical="center"/>
    </xf>
    <xf numFmtId="49" fontId="14" fillId="0" borderId="0" xfId="0" applyNumberFormat="1" applyFont="1" applyAlignment="1">
      <alignment vertical="center"/>
    </xf>
    <xf numFmtId="49" fontId="0" fillId="0" borderId="0" xfId="0" applyNumberFormat="1" applyAlignment="1">
      <alignment horizontal="center" vertical="center" shrinkToFit="1"/>
    </xf>
    <xf numFmtId="0" fontId="9" fillId="0" borderId="36" xfId="43" applyFont="1" applyFill="1" applyBorder="1" applyAlignment="1">
      <alignment vertical="center"/>
    </xf>
    <xf numFmtId="0" fontId="9" fillId="0" borderId="37" xfId="43" applyFont="1" applyFill="1" applyBorder="1" applyAlignment="1">
      <alignment vertical="center"/>
    </xf>
    <xf numFmtId="0" fontId="0" fillId="0" borderId="38" xfId="0" applyBorder="1" applyAlignment="1">
      <alignment horizontal="center" vertical="center" shrinkToFit="1"/>
    </xf>
    <xf numFmtId="0" fontId="12" fillId="24" borderId="39" xfId="0" applyFont="1" applyFill="1" applyBorder="1" applyAlignment="1">
      <alignment horizontal="center" vertical="center" shrinkToFit="1"/>
    </xf>
    <xf numFmtId="0" fontId="40" fillId="0" borderId="15" xfId="0" applyFont="1" applyBorder="1" applyAlignment="1">
      <alignment horizontal="center" vertical="center"/>
    </xf>
    <xf numFmtId="0" fontId="40" fillId="0" borderId="40" xfId="0" applyFont="1" applyBorder="1" applyAlignment="1">
      <alignment horizontal="center" vertical="center"/>
    </xf>
    <xf numFmtId="0" fontId="40" fillId="0" borderId="16" xfId="0" applyFont="1" applyBorder="1" applyAlignment="1">
      <alignment horizontal="center" vertical="center"/>
    </xf>
    <xf numFmtId="0" fontId="10" fillId="24" borderId="41" xfId="43" applyFont="1" applyFill="1" applyBorder="1" applyAlignment="1">
      <alignment horizontal="center" vertical="center"/>
    </xf>
    <xf numFmtId="0" fontId="12" fillId="24" borderId="28" xfId="0" applyFont="1" applyFill="1" applyBorder="1" applyAlignment="1">
      <alignment horizontal="center" vertical="center" wrapText="1"/>
    </xf>
    <xf numFmtId="0" fontId="12" fillId="24" borderId="42" xfId="0" applyFont="1" applyFill="1" applyBorder="1" applyAlignment="1">
      <alignment horizontal="center" vertical="center" shrinkToFit="1"/>
    </xf>
    <xf numFmtId="0" fontId="5" fillId="24" borderId="42" xfId="0" applyFont="1" applyFill="1" applyBorder="1" applyAlignment="1">
      <alignment horizontal="center" vertical="center" wrapText="1"/>
    </xf>
    <xf numFmtId="49" fontId="12" fillId="24" borderId="43" xfId="0" applyNumberFormat="1" applyFont="1" applyFill="1" applyBorder="1" applyAlignment="1">
      <alignment horizontal="center" vertical="center" wrapText="1"/>
    </xf>
    <xf numFmtId="0" fontId="12" fillId="24" borderId="18" xfId="0" applyFont="1" applyFill="1" applyBorder="1" applyAlignment="1">
      <alignment horizontal="center" vertical="center"/>
    </xf>
    <xf numFmtId="0" fontId="12" fillId="24" borderId="36" xfId="0" applyFont="1" applyFill="1" applyBorder="1" applyAlignment="1">
      <alignment horizontal="center" vertical="center"/>
    </xf>
    <xf numFmtId="0" fontId="0" fillId="25" borderId="0" xfId="0" applyFill="1" applyBorder="1" applyAlignment="1">
      <alignment horizontal="center" vertical="center" shrinkToFit="1"/>
    </xf>
    <xf numFmtId="0" fontId="9" fillId="0" borderId="13" xfId="44" applyFont="1" applyFill="1" applyBorder="1" applyAlignment="1" applyProtection="1">
      <alignment horizontal="center" vertical="center"/>
      <protection locked="0"/>
    </xf>
    <xf numFmtId="0" fontId="9" fillId="0" borderId="14" xfId="44" applyFont="1" applyFill="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0" fillId="0" borderId="42" xfId="0" applyBorder="1" applyAlignment="1" applyProtection="1">
      <alignment horizontal="center" vertical="center" shrinkToFit="1"/>
      <protection locked="0"/>
    </xf>
    <xf numFmtId="0" fontId="3" fillId="0" borderId="42" xfId="0" applyFont="1" applyBorder="1" applyAlignment="1" applyProtection="1">
      <alignment horizontal="center" vertical="center"/>
      <protection locked="0"/>
    </xf>
    <xf numFmtId="0" fontId="12" fillId="0" borderId="39" xfId="0" applyFont="1" applyBorder="1" applyAlignment="1" applyProtection="1">
      <alignment horizontal="center" vertical="center" shrinkToFit="1"/>
      <protection locked="0"/>
    </xf>
    <xf numFmtId="49" fontId="0" fillId="0" borderId="43" xfId="0" applyNumberForma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40" fillId="0" borderId="44" xfId="0" applyFont="1" applyBorder="1" applyAlignment="1" applyProtection="1">
      <alignment horizontal="center" vertical="center"/>
      <protection locked="0"/>
    </xf>
    <xf numFmtId="0" fontId="40" fillId="0" borderId="29" xfId="0" applyFont="1" applyBorder="1" applyAlignment="1" applyProtection="1">
      <alignment horizontal="center" vertical="center"/>
      <protection locked="0"/>
    </xf>
    <xf numFmtId="0" fontId="40" fillId="0" borderId="42" xfId="0" applyFont="1" applyBorder="1" applyAlignment="1" applyProtection="1">
      <alignment horizontal="center" vertical="center" shrinkToFit="1"/>
      <protection locked="0"/>
    </xf>
    <xf numFmtId="49" fontId="40" fillId="0" borderId="44" xfId="0" applyNumberFormat="1"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40" fillId="0" borderId="45" xfId="0" applyFont="1" applyBorder="1" applyAlignment="1" applyProtection="1">
      <alignment horizontal="center" vertical="center"/>
      <protection locked="0"/>
    </xf>
    <xf numFmtId="0" fontId="40" fillId="0" borderId="46" xfId="0" applyFont="1" applyBorder="1" applyAlignment="1" applyProtection="1">
      <alignment horizontal="center" vertical="center"/>
      <protection locked="0"/>
    </xf>
    <xf numFmtId="0" fontId="40" fillId="0" borderId="47" xfId="0" applyFont="1" applyBorder="1" applyAlignment="1" applyProtection="1">
      <alignment horizontal="center" vertical="center" shrinkToFit="1"/>
      <protection locked="0"/>
    </xf>
    <xf numFmtId="0" fontId="40" fillId="0" borderId="48"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protection locked="0"/>
    </xf>
    <xf numFmtId="0" fontId="12" fillId="0" borderId="50" xfId="0" applyFont="1" applyBorder="1" applyAlignment="1" applyProtection="1">
      <alignment horizontal="center" vertical="center" shrinkToFit="1"/>
      <protection locked="0"/>
    </xf>
    <xf numFmtId="49" fontId="40" fillId="0" borderId="45" xfId="0" applyNumberFormat="1" applyFont="1" applyBorder="1" applyAlignment="1" applyProtection="1">
      <alignment horizontal="center" vertical="center"/>
      <protection locked="0"/>
    </xf>
    <xf numFmtId="49" fontId="40" fillId="0" borderId="43" xfId="0" applyNumberFormat="1" applyFont="1"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0" fontId="0" fillId="0" borderId="0" xfId="0" applyAlignment="1">
      <alignment horizontal="right" vertical="center"/>
    </xf>
    <xf numFmtId="0" fontId="12" fillId="0" borderId="51" xfId="0" applyFont="1" applyBorder="1" applyAlignment="1" applyProtection="1">
      <alignment horizontal="center" vertical="center" shrinkToFit="1"/>
      <protection locked="0"/>
    </xf>
    <xf numFmtId="0" fontId="40" fillId="0" borderId="17" xfId="0" applyFont="1" applyBorder="1" applyAlignment="1">
      <alignment horizontal="center" vertical="center"/>
    </xf>
    <xf numFmtId="0" fontId="12" fillId="24" borderId="36" xfId="0" applyFont="1" applyFill="1" applyBorder="1" applyAlignment="1" applyProtection="1">
      <alignment horizontal="center" vertical="center"/>
    </xf>
    <xf numFmtId="0" fontId="12" fillId="24" borderId="22" xfId="0" applyFont="1" applyFill="1" applyBorder="1" applyAlignment="1" applyProtection="1">
      <alignment horizontal="center" vertical="center" wrapText="1"/>
    </xf>
    <xf numFmtId="0" fontId="12" fillId="24" borderId="18" xfId="0" applyFont="1" applyFill="1" applyBorder="1" applyAlignment="1" applyProtection="1">
      <alignment horizontal="center" vertical="center" wrapText="1"/>
    </xf>
    <xf numFmtId="0" fontId="10" fillId="24" borderId="41" xfId="43" applyFont="1" applyFill="1" applyBorder="1" applyAlignment="1" applyProtection="1">
      <alignment horizontal="center" vertical="center"/>
    </xf>
    <xf numFmtId="0" fontId="12" fillId="24" borderId="28" xfId="0" applyFont="1" applyFill="1" applyBorder="1" applyAlignment="1" applyProtection="1">
      <alignment horizontal="center" vertical="center" wrapText="1"/>
    </xf>
    <xf numFmtId="0" fontId="12" fillId="24" borderId="42" xfId="0" applyFont="1" applyFill="1" applyBorder="1" applyAlignment="1" applyProtection="1">
      <alignment horizontal="center" vertical="center" shrinkToFit="1"/>
    </xf>
    <xf numFmtId="0" fontId="5" fillId="24" borderId="42" xfId="0" applyFont="1" applyFill="1" applyBorder="1" applyAlignment="1" applyProtection="1">
      <alignment horizontal="center" vertical="center" wrapText="1"/>
    </xf>
    <xf numFmtId="0" fontId="12" fillId="24" borderId="39" xfId="0" applyFont="1" applyFill="1" applyBorder="1" applyAlignment="1" applyProtection="1">
      <alignment horizontal="center" vertical="center" shrinkToFit="1"/>
    </xf>
    <xf numFmtId="49" fontId="12" fillId="24" borderId="43" xfId="0" applyNumberFormat="1" applyFont="1" applyFill="1" applyBorder="1" applyAlignment="1" applyProtection="1">
      <alignment horizontal="center" vertical="center" wrapText="1"/>
    </xf>
    <xf numFmtId="0" fontId="12" fillId="24" borderId="18" xfId="0" applyFont="1" applyFill="1" applyBorder="1" applyAlignment="1" applyProtection="1">
      <alignment horizontal="center" vertical="center"/>
    </xf>
    <xf numFmtId="0" fontId="7" fillId="0" borderId="0" xfId="28" applyAlignment="1" applyProtection="1">
      <alignment vertical="center"/>
    </xf>
    <xf numFmtId="0" fontId="0" fillId="0" borderId="0" xfId="0" applyAlignment="1">
      <alignment vertical="center" shrinkToFit="1"/>
    </xf>
    <xf numFmtId="0" fontId="46" fillId="0" borderId="0" xfId="0" applyFont="1" applyAlignment="1">
      <alignment vertical="center"/>
    </xf>
    <xf numFmtId="49" fontId="46" fillId="0" borderId="0" xfId="0" applyNumberFormat="1" applyFont="1" applyAlignment="1">
      <alignment horizontal="left" vertical="center"/>
    </xf>
    <xf numFmtId="0" fontId="41" fillId="26" borderId="25" xfId="0" applyFont="1" applyFill="1" applyBorder="1" applyAlignment="1">
      <alignment horizontal="center" vertical="center" shrinkToFit="1"/>
    </xf>
    <xf numFmtId="0" fontId="41" fillId="0" borderId="17" xfId="0" applyFont="1" applyBorder="1" applyAlignment="1">
      <alignment horizontal="center" vertical="center" shrinkToFit="1"/>
    </xf>
    <xf numFmtId="0" fontId="41" fillId="27" borderId="25" xfId="0" applyFont="1" applyFill="1" applyBorder="1" applyAlignment="1">
      <alignment horizontal="center" vertical="center" shrinkToFit="1"/>
    </xf>
    <xf numFmtId="0" fontId="0" fillId="0" borderId="0" xfId="0" applyBorder="1" applyAlignment="1">
      <alignment horizontal="center" vertical="center" wrapText="1"/>
    </xf>
    <xf numFmtId="0" fontId="12" fillId="0" borderId="0" xfId="0" applyFont="1" applyBorder="1" applyAlignment="1" applyProtection="1">
      <alignment horizontal="center" vertical="center" shrinkToFit="1"/>
      <protection locked="0"/>
    </xf>
    <xf numFmtId="49" fontId="40" fillId="0" borderId="0" xfId="0" applyNumberFormat="1" applyFont="1" applyBorder="1" applyAlignment="1" applyProtection="1">
      <alignment horizontal="center" vertical="center"/>
      <protection locked="0"/>
    </xf>
    <xf numFmtId="0" fontId="40" fillId="0" borderId="0" xfId="0" applyFont="1" applyBorder="1" applyAlignment="1">
      <alignment horizontal="center" vertical="center"/>
    </xf>
    <xf numFmtId="0" fontId="12" fillId="0" borderId="0" xfId="0" applyFont="1" applyFill="1" applyBorder="1" applyAlignment="1">
      <alignment horizontal="center" vertical="center" shrinkToFit="1"/>
    </xf>
    <xf numFmtId="49"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6" fillId="0" borderId="0" xfId="0" applyFont="1" applyBorder="1" applyAlignment="1">
      <alignment vertical="center"/>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shrinkToFit="1"/>
    </xf>
    <xf numFmtId="0" fontId="12" fillId="0" borderId="0" xfId="0" applyFont="1" applyFill="1" applyBorder="1" applyAlignment="1" applyProtection="1">
      <alignment horizontal="center" vertical="center" shrinkToFit="1"/>
      <protection locked="0"/>
    </xf>
    <xf numFmtId="49" fontId="40" fillId="0" borderId="0" xfId="0" applyNumberFormat="1" applyFont="1" applyFill="1" applyBorder="1" applyAlignment="1" applyProtection="1">
      <alignment horizontal="center" vertical="center"/>
      <protection locked="0"/>
    </xf>
    <xf numFmtId="0" fontId="40" fillId="0" borderId="0" xfId="0" applyFont="1" applyFill="1" applyBorder="1" applyAlignment="1">
      <alignment horizontal="center" vertical="center"/>
    </xf>
    <xf numFmtId="0" fontId="41" fillId="0" borderId="25" xfId="0" applyFont="1" applyBorder="1" applyAlignment="1">
      <alignment horizontal="center" vertical="center" shrinkToFit="1"/>
    </xf>
    <xf numFmtId="0" fontId="41" fillId="0" borderId="13" xfId="0" applyFont="1" applyBorder="1" applyAlignment="1">
      <alignment horizontal="center" vertical="center" shrinkToFit="1"/>
    </xf>
    <xf numFmtId="0" fontId="0" fillId="0" borderId="0" xfId="0" applyFill="1" applyBorder="1" applyAlignment="1">
      <alignment vertical="center"/>
    </xf>
    <xf numFmtId="0" fontId="0" fillId="0" borderId="0" xfId="0" applyFill="1" applyAlignment="1">
      <alignment vertical="center"/>
    </xf>
    <xf numFmtId="0" fontId="12" fillId="0" borderId="0" xfId="0" applyFont="1" applyFill="1" applyBorder="1" applyAlignment="1" applyProtection="1">
      <alignment horizontal="center" vertical="center" shrinkToFit="1"/>
    </xf>
    <xf numFmtId="49" fontId="12" fillId="0" borderId="0"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49" fontId="0" fillId="0" borderId="0" xfId="0" applyNumberFormat="1" applyFill="1" applyBorder="1" applyAlignment="1" applyProtection="1">
      <alignment horizontal="center" vertical="center"/>
      <protection locked="0"/>
    </xf>
    <xf numFmtId="0" fontId="44" fillId="0" borderId="0" xfId="0" applyFont="1" applyAlignment="1">
      <alignment horizontal="center" vertical="center"/>
    </xf>
    <xf numFmtId="0" fontId="6" fillId="0" borderId="0" xfId="0" applyFont="1" applyBorder="1" applyAlignment="1">
      <alignment horizontal="center" vertical="center"/>
    </xf>
    <xf numFmtId="0" fontId="41" fillId="26" borderId="52" xfId="0" applyFont="1" applyFill="1" applyBorder="1" applyAlignment="1">
      <alignment horizontal="center" vertical="center" shrinkToFit="1"/>
    </xf>
    <xf numFmtId="0" fontId="41" fillId="26" borderId="53" xfId="0" applyFont="1" applyFill="1" applyBorder="1" applyAlignment="1">
      <alignment horizontal="center" vertical="center" shrinkToFit="1"/>
    </xf>
    <xf numFmtId="0" fontId="41" fillId="26" borderId="54" xfId="0" applyFont="1" applyFill="1" applyBorder="1" applyAlignment="1">
      <alignment horizontal="center" vertical="center" shrinkToFit="1"/>
    </xf>
    <xf numFmtId="0" fontId="41" fillId="26" borderId="70" xfId="0" applyFont="1" applyFill="1" applyBorder="1" applyAlignment="1">
      <alignment horizontal="center" vertical="center" shrinkToFit="1"/>
    </xf>
    <xf numFmtId="0" fontId="41" fillId="26" borderId="0" xfId="0" applyFont="1" applyFill="1" applyBorder="1" applyAlignment="1">
      <alignment horizontal="center" vertical="center" shrinkToFit="1"/>
    </xf>
    <xf numFmtId="0" fontId="41" fillId="26" borderId="71" xfId="0" applyFont="1" applyFill="1" applyBorder="1" applyAlignment="1">
      <alignment horizontal="center" vertical="center" shrinkToFit="1"/>
    </xf>
    <xf numFmtId="0" fontId="41" fillId="26" borderId="72" xfId="0" applyFont="1" applyFill="1" applyBorder="1" applyAlignment="1">
      <alignment horizontal="center" vertical="center" shrinkToFit="1"/>
    </xf>
    <xf numFmtId="0" fontId="41" fillId="26" borderId="66" xfId="0" applyFont="1" applyFill="1" applyBorder="1" applyAlignment="1">
      <alignment horizontal="center" vertical="center" shrinkToFit="1"/>
    </xf>
    <xf numFmtId="0" fontId="41" fillId="26" borderId="67" xfId="0" applyFont="1" applyFill="1" applyBorder="1" applyAlignment="1">
      <alignment horizontal="center" vertical="center" shrinkToFit="1"/>
    </xf>
    <xf numFmtId="0" fontId="41" fillId="0" borderId="52" xfId="0" applyFont="1" applyBorder="1" applyAlignment="1">
      <alignment horizontal="center" vertical="center" shrinkToFit="1"/>
    </xf>
    <xf numFmtId="0" fontId="41" fillId="0" borderId="54" xfId="0" applyFont="1" applyBorder="1" applyAlignment="1">
      <alignment horizontal="center" vertical="center" shrinkToFit="1"/>
    </xf>
    <xf numFmtId="0" fontId="41" fillId="0" borderId="55" xfId="0" applyFont="1" applyBorder="1" applyAlignment="1">
      <alignment horizontal="center" vertical="center" shrinkToFit="1"/>
    </xf>
    <xf numFmtId="0" fontId="41" fillId="0" borderId="41" xfId="0" applyFont="1" applyBorder="1" applyAlignment="1">
      <alignment horizontal="center" vertical="center" shrinkToFit="1"/>
    </xf>
    <xf numFmtId="0" fontId="41" fillId="0" borderId="78" xfId="0" applyFont="1" applyBorder="1" applyAlignment="1">
      <alignment horizontal="center" vertical="center" shrinkToFit="1"/>
    </xf>
    <xf numFmtId="0" fontId="41" fillId="0" borderId="61" xfId="0" applyFont="1" applyBorder="1" applyAlignment="1">
      <alignment horizontal="center" vertical="center" shrinkToFit="1"/>
    </xf>
    <xf numFmtId="0" fontId="41" fillId="0" borderId="57" xfId="0" applyFont="1" applyBorder="1" applyAlignment="1" applyProtection="1">
      <alignment horizontal="center" vertical="center" shrinkToFit="1"/>
      <protection locked="0"/>
    </xf>
    <xf numFmtId="0" fontId="41" fillId="0" borderId="58" xfId="0" applyFont="1" applyBorder="1" applyAlignment="1" applyProtection="1">
      <alignment horizontal="center" vertical="center" shrinkToFit="1"/>
      <protection locked="0"/>
    </xf>
    <xf numFmtId="0" fontId="41" fillId="0" borderId="59" xfId="0" applyFont="1" applyBorder="1" applyAlignment="1" applyProtection="1">
      <alignment horizontal="center" vertical="center" shrinkToFit="1"/>
      <protection locked="0"/>
    </xf>
    <xf numFmtId="0" fontId="41" fillId="0" borderId="29" xfId="0" applyFont="1" applyBorder="1" applyAlignment="1" applyProtection="1">
      <alignment horizontal="center" vertical="center" shrinkToFit="1"/>
      <protection locked="0"/>
    </xf>
    <xf numFmtId="0" fontId="41" fillId="0" borderId="44" xfId="0" applyFont="1" applyBorder="1" applyAlignment="1" applyProtection="1">
      <alignment horizontal="center" vertical="center" shrinkToFit="1"/>
      <protection locked="0"/>
    </xf>
    <xf numFmtId="0" fontId="41" fillId="0" borderId="60" xfId="0" applyFont="1" applyBorder="1" applyAlignment="1" applyProtection="1">
      <alignment horizontal="center" vertical="center" shrinkToFit="1"/>
      <protection locked="0"/>
    </xf>
    <xf numFmtId="49" fontId="41" fillId="0" borderId="46" xfId="0" applyNumberFormat="1" applyFont="1" applyBorder="1" applyAlignment="1" applyProtection="1">
      <alignment horizontal="center" vertical="center" shrinkToFit="1"/>
      <protection locked="0"/>
    </xf>
    <xf numFmtId="49" fontId="41" fillId="0" borderId="45" xfId="0" applyNumberFormat="1" applyFont="1" applyBorder="1" applyAlignment="1" applyProtection="1">
      <alignment horizontal="center" vertical="center" shrinkToFit="1"/>
      <protection locked="0"/>
    </xf>
    <xf numFmtId="49" fontId="41" fillId="0" borderId="62" xfId="0" applyNumberFormat="1" applyFont="1" applyBorder="1" applyAlignment="1" applyProtection="1">
      <alignment horizontal="center" vertical="center" shrinkToFit="1"/>
      <protection locked="0"/>
    </xf>
    <xf numFmtId="0" fontId="0" fillId="26" borderId="25" xfId="0" applyFill="1" applyBorder="1" applyAlignment="1">
      <alignment horizontal="center" vertical="center"/>
    </xf>
    <xf numFmtId="0" fontId="42" fillId="26" borderId="13" xfId="0" applyFont="1" applyFill="1" applyBorder="1" applyAlignment="1" applyProtection="1">
      <alignment horizontal="center" vertical="center" shrinkToFit="1"/>
      <protection locked="0"/>
    </xf>
    <xf numFmtId="0" fontId="42" fillId="26" borderId="17" xfId="0" applyFont="1" applyFill="1" applyBorder="1" applyAlignment="1" applyProtection="1">
      <alignment horizontal="center" vertical="center" shrinkToFit="1"/>
      <protection locked="0"/>
    </xf>
    <xf numFmtId="0" fontId="0" fillId="26" borderId="57" xfId="0" applyFill="1" applyBorder="1" applyAlignment="1">
      <alignment horizontal="center" vertical="center"/>
    </xf>
    <xf numFmtId="188" fontId="42" fillId="26" borderId="13" xfId="0" applyNumberFormat="1" applyFont="1" applyFill="1" applyBorder="1" applyAlignment="1">
      <alignment horizontal="center" vertical="center" shrinkToFit="1"/>
    </xf>
    <xf numFmtId="188" fontId="42" fillId="26" borderId="29" xfId="0" applyNumberFormat="1" applyFont="1" applyFill="1" applyBorder="1" applyAlignment="1">
      <alignment horizontal="center" vertical="center" shrinkToFit="1"/>
    </xf>
    <xf numFmtId="188" fontId="42" fillId="26" borderId="17" xfId="0" applyNumberFormat="1" applyFont="1" applyFill="1" applyBorder="1" applyAlignment="1">
      <alignment horizontal="center" vertical="center" shrinkToFit="1"/>
    </xf>
    <xf numFmtId="188" fontId="42" fillId="26" borderId="46" xfId="0" applyNumberFormat="1" applyFont="1" applyFill="1" applyBorder="1" applyAlignment="1">
      <alignment horizontal="center" vertical="center" shrinkToFit="1"/>
    </xf>
    <xf numFmtId="0" fontId="41" fillId="0" borderId="46" xfId="0" applyFont="1" applyBorder="1" applyAlignment="1" applyProtection="1">
      <alignment horizontal="center" vertical="center" shrinkToFit="1"/>
      <protection locked="0"/>
    </xf>
    <xf numFmtId="0" fontId="41" fillId="0" borderId="45" xfId="0" applyFont="1" applyBorder="1" applyAlignment="1" applyProtection="1">
      <alignment horizontal="center" vertical="center" shrinkToFit="1"/>
      <protection locked="0"/>
    </xf>
    <xf numFmtId="188" fontId="43" fillId="28" borderId="23" xfId="0" applyNumberFormat="1" applyFont="1" applyFill="1" applyBorder="1" applyAlignment="1">
      <alignment horizontal="center" vertical="center"/>
    </xf>
    <xf numFmtId="188" fontId="43" fillId="28" borderId="13" xfId="0" applyNumberFormat="1" applyFont="1" applyFill="1" applyBorder="1" applyAlignment="1">
      <alignment horizontal="center" vertical="center"/>
    </xf>
    <xf numFmtId="188" fontId="43" fillId="28" borderId="15" xfId="0" applyNumberFormat="1" applyFont="1" applyFill="1" applyBorder="1" applyAlignment="1">
      <alignment horizontal="center" vertical="center"/>
    </xf>
    <xf numFmtId="188" fontId="43" fillId="28" borderId="24" xfId="0" applyNumberFormat="1" applyFont="1" applyFill="1" applyBorder="1" applyAlignment="1">
      <alignment horizontal="center" vertical="center"/>
    </xf>
    <xf numFmtId="188" fontId="43" fillId="28" borderId="17" xfId="0" applyNumberFormat="1" applyFont="1" applyFill="1" applyBorder="1" applyAlignment="1">
      <alignment horizontal="center" vertical="center"/>
    </xf>
    <xf numFmtId="188" fontId="43" fillId="28" borderId="16" xfId="0" applyNumberFormat="1" applyFont="1" applyFill="1" applyBorder="1" applyAlignment="1">
      <alignment horizontal="center" vertical="center"/>
    </xf>
    <xf numFmtId="0" fontId="41" fillId="0" borderId="56" xfId="0" applyFont="1" applyBorder="1" applyAlignment="1" applyProtection="1">
      <alignment horizontal="center" vertical="center" shrinkToFit="1"/>
      <protection locked="0"/>
    </xf>
    <xf numFmtId="0" fontId="41" fillId="0" borderId="53" xfId="0" applyFont="1" applyBorder="1" applyAlignment="1" applyProtection="1">
      <alignment horizontal="center" vertical="center" shrinkToFit="1"/>
      <protection locked="0"/>
    </xf>
    <xf numFmtId="0" fontId="41" fillId="0" borderId="28" xfId="0" applyFont="1" applyBorder="1" applyAlignment="1" applyProtection="1">
      <alignment horizontal="center" vertical="center" shrinkToFit="1"/>
      <protection locked="0"/>
    </xf>
    <xf numFmtId="0" fontId="41" fillId="0" borderId="43" xfId="0" applyFont="1" applyBorder="1" applyAlignment="1" applyProtection="1">
      <alignment horizontal="center" vertical="center" shrinkToFit="1"/>
      <protection locked="0"/>
    </xf>
    <xf numFmtId="0" fontId="0" fillId="28" borderId="22" xfId="0" applyFill="1" applyBorder="1" applyAlignment="1">
      <alignment horizontal="center" vertical="center"/>
    </xf>
    <xf numFmtId="0" fontId="0" fillId="28" borderId="25" xfId="0" applyFill="1" applyBorder="1" applyAlignment="1">
      <alignment horizontal="center" vertical="center"/>
    </xf>
    <xf numFmtId="0" fontId="0" fillId="28" borderId="26" xfId="0" applyFill="1" applyBorder="1" applyAlignment="1">
      <alignment horizontal="center" vertical="center"/>
    </xf>
    <xf numFmtId="0" fontId="41" fillId="27" borderId="52" xfId="0" applyFont="1" applyFill="1" applyBorder="1" applyAlignment="1">
      <alignment horizontal="center" vertical="center" shrinkToFit="1"/>
    </xf>
    <xf numFmtId="0" fontId="41" fillId="27" borderId="53" xfId="0" applyFont="1" applyFill="1" applyBorder="1" applyAlignment="1">
      <alignment horizontal="center" vertical="center" shrinkToFit="1"/>
    </xf>
    <xf numFmtId="0" fontId="41" fillId="27" borderId="70" xfId="0" applyFont="1" applyFill="1" applyBorder="1" applyAlignment="1">
      <alignment horizontal="center" vertical="center" shrinkToFit="1"/>
    </xf>
    <xf numFmtId="0" fontId="41" fillId="27" borderId="0" xfId="0" applyFont="1" applyFill="1" applyBorder="1" applyAlignment="1">
      <alignment horizontal="center" vertical="center" shrinkToFit="1"/>
    </xf>
    <xf numFmtId="0" fontId="41" fillId="27" borderId="72" xfId="0" applyFont="1" applyFill="1" applyBorder="1" applyAlignment="1">
      <alignment horizontal="center" vertical="center" shrinkToFit="1"/>
    </xf>
    <xf numFmtId="0" fontId="41" fillId="27" borderId="66" xfId="0" applyFont="1" applyFill="1" applyBorder="1" applyAlignment="1">
      <alignment horizontal="center" vertical="center" shrinkToFit="1"/>
    </xf>
    <xf numFmtId="0" fontId="41" fillId="27" borderId="79" xfId="0" applyFont="1" applyFill="1" applyBorder="1" applyAlignment="1">
      <alignment horizontal="center" vertical="center" shrinkToFit="1"/>
    </xf>
    <xf numFmtId="0" fontId="41" fillId="27" borderId="80" xfId="0" applyFont="1" applyFill="1" applyBorder="1" applyAlignment="1">
      <alignment horizontal="center" vertical="center" shrinkToFit="1"/>
    </xf>
    <xf numFmtId="0" fontId="41" fillId="0" borderId="54" xfId="0" applyFont="1" applyBorder="1" applyAlignment="1" applyProtection="1">
      <alignment horizontal="center" vertical="center" shrinkToFit="1"/>
      <protection locked="0"/>
    </xf>
    <xf numFmtId="0" fontId="41" fillId="0" borderId="41" xfId="0" applyFont="1" applyBorder="1" applyAlignment="1" applyProtection="1">
      <alignment horizontal="center" vertical="center" shrinkToFit="1"/>
      <protection locked="0"/>
    </xf>
    <xf numFmtId="0" fontId="41" fillId="0" borderId="61" xfId="0" applyFont="1" applyBorder="1" applyAlignment="1" applyProtection="1">
      <alignment horizontal="center" vertical="center" shrinkToFit="1"/>
      <protection locked="0"/>
    </xf>
    <xf numFmtId="0" fontId="0" fillId="27" borderId="25" xfId="0" applyFill="1" applyBorder="1" applyAlignment="1">
      <alignment horizontal="center" vertical="center"/>
    </xf>
    <xf numFmtId="0" fontId="0" fillId="27" borderId="57" xfId="0" applyFill="1" applyBorder="1" applyAlignment="1">
      <alignment horizontal="center" vertical="center"/>
    </xf>
    <xf numFmtId="0" fontId="42" fillId="27" borderId="13" xfId="0" applyFont="1" applyFill="1" applyBorder="1" applyAlignment="1" applyProtection="1">
      <alignment horizontal="center" vertical="center" shrinkToFit="1"/>
      <protection locked="0"/>
    </xf>
    <xf numFmtId="0" fontId="42" fillId="27" borderId="17" xfId="0" applyFont="1" applyFill="1" applyBorder="1" applyAlignment="1" applyProtection="1">
      <alignment horizontal="center" vertical="center" shrinkToFit="1"/>
      <protection locked="0"/>
    </xf>
    <xf numFmtId="188" fontId="42" fillId="27" borderId="13" xfId="0" applyNumberFormat="1" applyFont="1" applyFill="1" applyBorder="1" applyAlignment="1">
      <alignment horizontal="center" vertical="center" shrinkToFit="1"/>
    </xf>
    <xf numFmtId="188" fontId="42" fillId="27" borderId="29" xfId="0" applyNumberFormat="1" applyFont="1" applyFill="1" applyBorder="1" applyAlignment="1">
      <alignment horizontal="center" vertical="center" shrinkToFit="1"/>
    </xf>
    <xf numFmtId="188" fontId="42" fillId="27" borderId="17" xfId="0" applyNumberFormat="1" applyFont="1" applyFill="1" applyBorder="1" applyAlignment="1">
      <alignment horizontal="center" vertical="center" shrinkToFit="1"/>
    </xf>
    <xf numFmtId="188" fontId="42" fillId="27" borderId="46" xfId="0" applyNumberFormat="1" applyFont="1" applyFill="1" applyBorder="1" applyAlignment="1">
      <alignment horizontal="center" vertical="center" shrinkToFit="1"/>
    </xf>
    <xf numFmtId="0" fontId="41" fillId="28" borderId="52" xfId="0" applyFont="1" applyFill="1" applyBorder="1" applyAlignment="1" applyProtection="1">
      <alignment horizontal="center" vertical="center" shrinkToFit="1"/>
    </xf>
    <xf numFmtId="0" fontId="41" fillId="28" borderId="53" xfId="0" applyFont="1" applyFill="1" applyBorder="1" applyAlignment="1" applyProtection="1">
      <alignment horizontal="center" vertical="center" shrinkToFit="1"/>
    </xf>
    <xf numFmtId="0" fontId="41" fillId="28" borderId="54" xfId="0" applyFont="1" applyFill="1" applyBorder="1" applyAlignment="1" applyProtection="1">
      <alignment horizontal="center" vertical="center" shrinkToFit="1"/>
    </xf>
    <xf numFmtId="0" fontId="41" fillId="28" borderId="70" xfId="0" applyFont="1" applyFill="1" applyBorder="1" applyAlignment="1" applyProtection="1">
      <alignment horizontal="center" vertical="center" shrinkToFit="1"/>
    </xf>
    <xf numFmtId="0" fontId="41" fillId="28" borderId="0" xfId="0" applyFont="1" applyFill="1" applyBorder="1" applyAlignment="1" applyProtection="1">
      <alignment horizontal="center" vertical="center" shrinkToFit="1"/>
    </xf>
    <xf numFmtId="0" fontId="41" fillId="28" borderId="71" xfId="0" applyFont="1" applyFill="1" applyBorder="1" applyAlignment="1" applyProtection="1">
      <alignment horizontal="center" vertical="center" shrinkToFit="1"/>
    </xf>
    <xf numFmtId="0" fontId="41" fillId="28" borderId="72" xfId="0" applyFont="1" applyFill="1" applyBorder="1" applyAlignment="1" applyProtection="1">
      <alignment horizontal="center" vertical="center" shrinkToFit="1"/>
    </xf>
    <xf numFmtId="0" fontId="41" fillId="28" borderId="66" xfId="0" applyFont="1" applyFill="1" applyBorder="1" applyAlignment="1" applyProtection="1">
      <alignment horizontal="center" vertical="center" shrinkToFit="1"/>
    </xf>
    <xf numFmtId="0" fontId="41" fillId="28" borderId="67" xfId="0" applyFont="1" applyFill="1" applyBorder="1" applyAlignment="1" applyProtection="1">
      <alignment horizontal="center" vertical="center" shrinkToFit="1"/>
    </xf>
    <xf numFmtId="0" fontId="41" fillId="0" borderId="57" xfId="0" applyFont="1" applyBorder="1" applyAlignment="1">
      <alignment horizontal="center" vertical="center" shrinkToFit="1"/>
    </xf>
    <xf numFmtId="0" fontId="41" fillId="0" borderId="27"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14" xfId="0" applyFont="1" applyBorder="1" applyAlignment="1">
      <alignment horizontal="center" vertical="center" shrinkToFit="1"/>
    </xf>
    <xf numFmtId="0" fontId="41" fillId="0" borderId="53" xfId="0" applyFont="1" applyBorder="1" applyAlignment="1">
      <alignment horizontal="center" vertical="center" shrinkToFit="1"/>
    </xf>
    <xf numFmtId="0" fontId="41" fillId="0" borderId="43" xfId="0" applyFont="1" applyBorder="1" applyAlignment="1">
      <alignment horizontal="center" vertical="center" shrinkToFit="1"/>
    </xf>
    <xf numFmtId="0" fontId="0" fillId="28" borderId="57" xfId="0" applyFill="1" applyBorder="1" applyAlignment="1" applyProtection="1">
      <alignment horizontal="center" vertical="center"/>
    </xf>
    <xf numFmtId="0" fontId="0" fillId="28" borderId="58" xfId="0" applyFill="1" applyBorder="1" applyAlignment="1" applyProtection="1">
      <alignment horizontal="center" vertical="center"/>
    </xf>
    <xf numFmtId="0" fontId="0" fillId="28" borderId="27" xfId="0" applyFill="1" applyBorder="1" applyAlignment="1" applyProtection="1">
      <alignment horizontal="center" vertical="center"/>
    </xf>
    <xf numFmtId="0" fontId="42" fillId="28" borderId="63" xfId="0" applyFont="1" applyFill="1" applyBorder="1" applyAlignment="1" applyProtection="1">
      <alignment horizontal="center" vertical="center" shrinkToFit="1"/>
    </xf>
    <xf numFmtId="0" fontId="42" fillId="28" borderId="64" xfId="0" applyFont="1" applyFill="1" applyBorder="1" applyAlignment="1" applyProtection="1">
      <alignment horizontal="center" vertical="center" shrinkToFit="1"/>
    </xf>
    <xf numFmtId="0" fontId="42" fillId="28" borderId="33" xfId="0" applyFont="1" applyFill="1" applyBorder="1" applyAlignment="1" applyProtection="1">
      <alignment horizontal="center" vertical="center" shrinkToFit="1"/>
    </xf>
    <xf numFmtId="0" fontId="42" fillId="28" borderId="65" xfId="0" applyFont="1" applyFill="1" applyBorder="1" applyAlignment="1" applyProtection="1">
      <alignment horizontal="center" vertical="center" shrinkToFit="1"/>
    </xf>
    <xf numFmtId="0" fontId="42" fillId="28" borderId="66" xfId="0" applyFont="1" applyFill="1" applyBorder="1" applyAlignment="1" applyProtection="1">
      <alignment horizontal="center" vertical="center" shrinkToFit="1"/>
    </xf>
    <xf numFmtId="0" fontId="42" fillId="28" borderId="67" xfId="0" applyFont="1" applyFill="1" applyBorder="1" applyAlignment="1" applyProtection="1">
      <alignment horizontal="center" vertical="center" shrinkToFit="1"/>
    </xf>
    <xf numFmtId="0" fontId="0" fillId="28" borderId="59" xfId="0" applyFill="1" applyBorder="1" applyAlignment="1" applyProtection="1">
      <alignment horizontal="center" vertical="center"/>
    </xf>
    <xf numFmtId="3" fontId="43" fillId="28" borderId="63" xfId="0" applyNumberFormat="1" applyFont="1" applyFill="1" applyBorder="1" applyAlignment="1" applyProtection="1">
      <alignment horizontal="center" vertical="center" shrinkToFit="1"/>
    </xf>
    <xf numFmtId="3" fontId="43" fillId="28" borderId="64" xfId="0" applyNumberFormat="1" applyFont="1" applyFill="1" applyBorder="1" applyAlignment="1" applyProtection="1">
      <alignment horizontal="center" vertical="center" shrinkToFit="1"/>
    </xf>
    <xf numFmtId="3" fontId="43" fillId="28" borderId="68" xfId="0" applyNumberFormat="1" applyFont="1" applyFill="1" applyBorder="1" applyAlignment="1" applyProtection="1">
      <alignment horizontal="center" vertical="center" shrinkToFit="1"/>
    </xf>
    <xf numFmtId="3" fontId="43" fillId="28" borderId="65" xfId="0" applyNumberFormat="1" applyFont="1" applyFill="1" applyBorder="1" applyAlignment="1" applyProtection="1">
      <alignment horizontal="center" vertical="center" shrinkToFit="1"/>
    </xf>
    <xf numFmtId="3" fontId="43" fillId="28" borderId="66" xfId="0" applyNumberFormat="1" applyFont="1" applyFill="1" applyBorder="1" applyAlignment="1" applyProtection="1">
      <alignment horizontal="center" vertical="center" shrinkToFit="1"/>
    </xf>
    <xf numFmtId="3" fontId="43" fillId="28" borderId="69" xfId="0" applyNumberFormat="1" applyFont="1" applyFill="1" applyBorder="1" applyAlignment="1" applyProtection="1">
      <alignment horizontal="center" vertical="center" shrinkToFit="1"/>
    </xf>
    <xf numFmtId="0" fontId="41" fillId="0" borderId="17" xfId="0" applyFont="1" applyBorder="1" applyAlignment="1" applyProtection="1">
      <alignment horizontal="center" vertical="center" shrinkToFit="1"/>
      <protection locked="0"/>
    </xf>
    <xf numFmtId="0" fontId="41" fillId="0" borderId="46" xfId="0" applyFont="1" applyBorder="1" applyAlignment="1">
      <alignment horizontal="center" vertical="center" shrinkToFit="1"/>
    </xf>
    <xf numFmtId="0" fontId="22" fillId="0" borderId="73" xfId="43" applyFont="1" applyFill="1" applyBorder="1" applyAlignment="1">
      <alignment horizontal="center" vertical="center"/>
    </xf>
    <xf numFmtId="0" fontId="22" fillId="0" borderId="74" xfId="43" applyFont="1" applyFill="1" applyBorder="1" applyAlignment="1">
      <alignment horizontal="center" vertical="center"/>
    </xf>
    <xf numFmtId="0" fontId="22" fillId="0" borderId="75" xfId="43" applyFont="1" applyFill="1" applyBorder="1" applyAlignment="1">
      <alignment horizontal="center" vertical="center"/>
    </xf>
    <xf numFmtId="0" fontId="22" fillId="0" borderId="54" xfId="43" applyFont="1" applyFill="1" applyBorder="1" applyAlignment="1">
      <alignment horizontal="center" vertical="center"/>
    </xf>
    <xf numFmtId="0" fontId="22" fillId="0" borderId="20" xfId="43" applyFont="1" applyFill="1" applyBorder="1" applyAlignment="1">
      <alignment horizontal="center" vertical="center"/>
    </xf>
    <xf numFmtId="0" fontId="22" fillId="0" borderId="76" xfId="43" applyFont="1" applyFill="1" applyBorder="1" applyAlignment="1">
      <alignment horizontal="center" vertical="center"/>
    </xf>
    <xf numFmtId="0" fontId="22" fillId="0" borderId="77"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cellStyle name="標準_H19中学0516" xfId="43"/>
    <cellStyle name="標準_H19年中予選手権データ"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289379</xdr:colOff>
      <xdr:row>12</xdr:row>
      <xdr:rowOff>88900</xdr:rowOff>
    </xdr:from>
    <xdr:to>
      <xdr:col>3</xdr:col>
      <xdr:colOff>632279</xdr:colOff>
      <xdr:row>12</xdr:row>
      <xdr:rowOff>406400</xdr:rowOff>
    </xdr:to>
    <xdr:sp macro="" textlink="">
      <xdr:nvSpPr>
        <xdr:cNvPr id="2" name="角丸四角形 1">
          <a:extLst>
            <a:ext uri="{FF2B5EF4-FFF2-40B4-BE49-F238E27FC236}">
              <a16:creationId xmlns:a16="http://schemas.microsoft.com/office/drawing/2014/main" id="{F0B6431C-12F6-4229-A8ED-0234152CB732}"/>
            </a:ext>
          </a:extLst>
        </xdr:cNvPr>
        <xdr:cNvSpPr/>
      </xdr:nvSpPr>
      <xdr:spPr bwMode="auto">
        <a:xfrm>
          <a:off x="1636486" y="4171043"/>
          <a:ext cx="1295400" cy="31750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100">
              <a:latin typeface="+mn-ea"/>
              <a:ea typeface="+mn-ea"/>
            </a:rPr>
            <a:t>空欄で</a:t>
          </a:r>
          <a:r>
            <a:rPr kumimoji="1" lang="en-US" altLang="ja-JP" sz="1100">
              <a:latin typeface="+mn-ea"/>
              <a:ea typeface="+mn-ea"/>
            </a:rPr>
            <a:t>OK</a:t>
          </a:r>
          <a:r>
            <a:rPr kumimoji="1" lang="ja-JP" altLang="en-US" sz="1100">
              <a:latin typeface="+mn-ea"/>
              <a:ea typeface="+mn-ea"/>
            </a:rPr>
            <a:t>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上の注意"/>
      <sheetName val="一覧表男子 "/>
      <sheetName val="一覧表女子"/>
      <sheetName val="所属コード "/>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election activeCell="N28" sqref="N28"/>
    </sheetView>
  </sheetViews>
  <sheetFormatPr defaultRowHeight="12.75" x14ac:dyDescent="0.15"/>
  <cols>
    <col min="1" max="1" width="1.42578125" style="3" customWidth="1"/>
    <col min="2" max="16384" width="9.140625" style="3"/>
  </cols>
  <sheetData>
    <row r="1" spans="1:11" ht="13.5" customHeight="1" x14ac:dyDescent="0.15"/>
    <row r="2" spans="1:11" ht="20.100000000000001" customHeight="1" x14ac:dyDescent="0.15">
      <c r="A2" s="150" t="s">
        <v>852</v>
      </c>
      <c r="B2" s="150"/>
      <c r="C2" s="150"/>
      <c r="D2" s="150"/>
      <c r="E2" s="150"/>
      <c r="F2" s="150"/>
      <c r="G2" s="150"/>
      <c r="H2" s="150"/>
      <c r="I2" s="150"/>
      <c r="J2" s="150"/>
      <c r="K2" s="150"/>
    </row>
    <row r="3" spans="1:11" ht="9" customHeight="1" x14ac:dyDescent="0.15"/>
    <row r="4" spans="1:11" ht="20.100000000000001" customHeight="1" x14ac:dyDescent="0.15">
      <c r="A4" s="3" t="s">
        <v>853</v>
      </c>
    </row>
    <row r="5" spans="1:11" ht="20.100000000000001" customHeight="1" x14ac:dyDescent="0.15">
      <c r="A5" s="3" t="s">
        <v>873</v>
      </c>
    </row>
    <row r="6" spans="1:11" ht="9" customHeight="1" x14ac:dyDescent="0.15"/>
    <row r="7" spans="1:11" ht="20.100000000000001" customHeight="1" x14ac:dyDescent="0.15">
      <c r="A7" s="3" t="s">
        <v>854</v>
      </c>
    </row>
    <row r="8" spans="1:11" ht="20.100000000000001" customHeight="1" x14ac:dyDescent="0.15">
      <c r="A8" s="3" t="s">
        <v>855</v>
      </c>
    </row>
    <row r="9" spans="1:11" ht="9" customHeight="1" x14ac:dyDescent="0.15"/>
    <row r="10" spans="1:11" ht="20.100000000000001" customHeight="1" x14ac:dyDescent="0.15">
      <c r="A10" s="3" t="s">
        <v>861</v>
      </c>
    </row>
    <row r="11" spans="1:11" ht="9" customHeight="1" x14ac:dyDescent="0.15"/>
    <row r="12" spans="1:11" ht="19.5" customHeight="1" x14ac:dyDescent="0.15">
      <c r="A12" s="3" t="s">
        <v>874</v>
      </c>
    </row>
    <row r="13" spans="1:11" ht="9" customHeight="1" x14ac:dyDescent="0.15"/>
    <row r="14" spans="1:11" ht="20.100000000000001" customHeight="1" x14ac:dyDescent="0.15">
      <c r="A14" s="3" t="s">
        <v>856</v>
      </c>
    </row>
    <row r="15" spans="1:11" ht="20.100000000000001" customHeight="1" x14ac:dyDescent="0.15">
      <c r="A15" s="3" t="s">
        <v>871</v>
      </c>
    </row>
    <row r="16" spans="1:11" ht="20.100000000000001" customHeight="1" x14ac:dyDescent="0.15">
      <c r="A16" s="3" t="s">
        <v>872</v>
      </c>
    </row>
    <row r="17" spans="1:6" ht="9" customHeight="1" x14ac:dyDescent="0.15"/>
    <row r="18" spans="1:6" ht="20.100000000000001" customHeight="1" x14ac:dyDescent="0.15">
      <c r="A18" s="3" t="s">
        <v>862</v>
      </c>
    </row>
    <row r="19" spans="1:6" ht="9" customHeight="1" x14ac:dyDescent="0.15"/>
    <row r="20" spans="1:6" ht="20.100000000000001" customHeight="1" x14ac:dyDescent="0.15">
      <c r="A20" s="3" t="s">
        <v>863</v>
      </c>
    </row>
    <row r="21" spans="1:6" ht="20.100000000000001" customHeight="1" x14ac:dyDescent="0.15">
      <c r="A21" s="107" t="s">
        <v>857</v>
      </c>
      <c r="B21" s="3" t="s">
        <v>858</v>
      </c>
    </row>
    <row r="22" spans="1:6" ht="20.100000000000001" customHeight="1" x14ac:dyDescent="0.15">
      <c r="B22" s="3" t="s">
        <v>859</v>
      </c>
    </row>
    <row r="23" spans="1:6" ht="20.100000000000001" customHeight="1" x14ac:dyDescent="0.15">
      <c r="A23" s="3" t="s">
        <v>860</v>
      </c>
    </row>
    <row r="24" spans="1:6" ht="9" customHeight="1" x14ac:dyDescent="0.15"/>
    <row r="25" spans="1:6" ht="20.100000000000001" customHeight="1" x14ac:dyDescent="0.15">
      <c r="A25" s="3" t="s">
        <v>864</v>
      </c>
    </row>
    <row r="26" spans="1:6" ht="9" customHeight="1" x14ac:dyDescent="0.15"/>
    <row r="27" spans="1:6" ht="20.100000000000001" customHeight="1" x14ac:dyDescent="0.15">
      <c r="A27" s="3" t="s">
        <v>865</v>
      </c>
    </row>
    <row r="28" spans="1:6" ht="9" customHeight="1" x14ac:dyDescent="0.15"/>
    <row r="29" spans="1:6" ht="20.100000000000001" customHeight="1" x14ac:dyDescent="0.15">
      <c r="A29" s="3" t="s">
        <v>866</v>
      </c>
    </row>
    <row r="30" spans="1:6" ht="20.100000000000001" customHeight="1" x14ac:dyDescent="0.15">
      <c r="A30" s="120" t="s">
        <v>875</v>
      </c>
      <c r="F30" s="3" t="s">
        <v>895</v>
      </c>
    </row>
    <row r="31" spans="1:6" ht="9" customHeight="1" x14ac:dyDescent="0.15"/>
    <row r="32" spans="1:6" ht="20.100000000000001" customHeight="1" x14ac:dyDescent="0.15">
      <c r="A32" s="3" t="s">
        <v>867</v>
      </c>
    </row>
    <row r="33" ht="20.100000000000001" customHeight="1" x14ac:dyDescent="0.15"/>
    <row r="34" ht="13.5" customHeight="1" x14ac:dyDescent="0.15"/>
  </sheetData>
  <mergeCells count="1">
    <mergeCell ref="A2:K2"/>
  </mergeCells>
  <phoneticPr fontId="4"/>
  <hyperlinks>
    <hyperlink ref="A30" r:id="rId1"/>
  </hyperlinks>
  <pageMargins left="0.47244094488188981" right="0.47244094488188981" top="0.78740157480314965" bottom="0.78740157480314965" header="0.51181102362204722" footer="0.51181102362204722"/>
  <pageSetup paperSize="9" scale="89" orientation="portrait" horizontalDpi="360" verticalDpi="36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V44"/>
  <sheetViews>
    <sheetView showZeros="0" tabSelected="1" view="pageBreakPreview" zoomScale="80" zoomScaleNormal="70" zoomScaleSheetLayoutView="80" workbookViewId="0">
      <selection activeCell="H17" sqref="H17"/>
    </sheetView>
  </sheetViews>
  <sheetFormatPr defaultRowHeight="12.75" x14ac:dyDescent="0.15"/>
  <cols>
    <col min="1" max="1" width="3.5703125" style="1" customWidth="1"/>
    <col min="2" max="2" width="16.5703125" style="1" customWidth="1"/>
    <col min="3" max="3" width="14.5703125" style="1" customWidth="1"/>
    <col min="4" max="4" width="12.28515625" style="3" customWidth="1"/>
    <col min="5" max="5" width="18" style="3" customWidth="1"/>
    <col min="6" max="6" width="18.42578125" style="3" customWidth="1"/>
    <col min="7" max="7" width="4.42578125" style="3" customWidth="1"/>
    <col min="8" max="13" width="13.7109375" style="3" customWidth="1"/>
    <col min="14" max="14" width="11.42578125" style="3" customWidth="1"/>
    <col min="15" max="15" width="10.7109375" style="3" customWidth="1"/>
    <col min="16" max="16" width="10.140625" style="3" customWidth="1"/>
    <col min="17" max="17" width="12.7109375" style="3" customWidth="1"/>
    <col min="18" max="18" width="12.7109375" style="3" hidden="1" customWidth="1"/>
    <col min="19" max="19" width="10.85546875" style="19" hidden="1" customWidth="1"/>
    <col min="20" max="20" width="5.7109375" style="3" customWidth="1"/>
    <col min="21" max="16384" width="9.140625" style="3"/>
  </cols>
  <sheetData>
    <row r="1" spans="1:21" ht="30" customHeight="1" x14ac:dyDescent="0.15">
      <c r="A1" s="151" t="s">
        <v>901</v>
      </c>
      <c r="B1" s="151"/>
      <c r="C1" s="151"/>
      <c r="D1" s="151"/>
      <c r="E1" s="151"/>
      <c r="F1" s="151"/>
      <c r="G1" s="151"/>
      <c r="H1" s="151"/>
      <c r="I1" s="151"/>
      <c r="J1" s="151"/>
      <c r="K1" s="151"/>
      <c r="L1" s="151"/>
      <c r="M1" s="151"/>
      <c r="N1" s="134"/>
      <c r="O1" s="134"/>
      <c r="P1" s="134"/>
      <c r="Q1" s="12"/>
      <c r="R1" s="12"/>
      <c r="S1" s="66"/>
    </row>
    <row r="2" spans="1:21" ht="21" customHeight="1" thickBot="1" x14ac:dyDescent="0.2">
      <c r="D2" s="2"/>
      <c r="E2" s="13"/>
      <c r="F2" s="13"/>
      <c r="G2" s="13"/>
      <c r="H2" s="2"/>
      <c r="K2" s="6"/>
      <c r="L2" s="6"/>
      <c r="M2" s="6"/>
      <c r="N2" s="6"/>
      <c r="O2" s="6"/>
      <c r="P2" s="6"/>
      <c r="T2" s="6"/>
      <c r="U2" s="6"/>
    </row>
    <row r="3" spans="1:21" ht="35.25" customHeight="1" x14ac:dyDescent="0.15">
      <c r="A3" s="161" t="s">
        <v>830</v>
      </c>
      <c r="B3" s="162"/>
      <c r="C3" s="192"/>
      <c r="D3" s="193"/>
      <c r="E3" s="193"/>
      <c r="F3" s="193"/>
      <c r="G3" s="193"/>
      <c r="H3" s="142" t="s">
        <v>831</v>
      </c>
      <c r="I3" s="167"/>
      <c r="J3" s="168"/>
      <c r="K3" s="168"/>
      <c r="L3" s="168"/>
      <c r="M3" s="169"/>
      <c r="S3" s="3"/>
    </row>
    <row r="4" spans="1:21" ht="35.25" customHeight="1" x14ac:dyDescent="0.15">
      <c r="A4" s="163"/>
      <c r="B4" s="164"/>
      <c r="C4" s="194"/>
      <c r="D4" s="195"/>
      <c r="E4" s="195"/>
      <c r="F4" s="195"/>
      <c r="G4" s="195"/>
      <c r="H4" s="143" t="s">
        <v>835</v>
      </c>
      <c r="I4" s="170"/>
      <c r="J4" s="171"/>
      <c r="K4" s="171"/>
      <c r="L4" s="171"/>
      <c r="M4" s="172"/>
      <c r="S4" s="3"/>
    </row>
    <row r="5" spans="1:21" ht="35.25" customHeight="1" thickBot="1" x14ac:dyDescent="0.2">
      <c r="A5" s="165" t="s">
        <v>832</v>
      </c>
      <c r="B5" s="166"/>
      <c r="C5" s="184"/>
      <c r="D5" s="185"/>
      <c r="E5" s="185"/>
      <c r="F5" s="185"/>
      <c r="G5" s="185"/>
      <c r="H5" s="125" t="s">
        <v>833</v>
      </c>
      <c r="I5" s="173"/>
      <c r="J5" s="174"/>
      <c r="K5" s="174"/>
      <c r="L5" s="174"/>
      <c r="M5" s="175"/>
      <c r="S5" s="3"/>
    </row>
    <row r="6" spans="1:21" ht="21" customHeight="1" thickBot="1" x14ac:dyDescent="0.2">
      <c r="A6" s="3"/>
      <c r="B6" s="3"/>
      <c r="C6" s="3"/>
      <c r="R6" s="3" t="s">
        <v>904</v>
      </c>
      <c r="S6" s="3" t="s">
        <v>908</v>
      </c>
    </row>
    <row r="7" spans="1:21" ht="21" customHeight="1" x14ac:dyDescent="0.15">
      <c r="A7" s="152" t="s">
        <v>834</v>
      </c>
      <c r="B7" s="153"/>
      <c r="C7" s="154"/>
      <c r="D7" s="124" t="s">
        <v>904</v>
      </c>
      <c r="E7" s="176" t="s">
        <v>839</v>
      </c>
      <c r="F7" s="176"/>
      <c r="G7" s="176"/>
      <c r="H7" s="176" t="s">
        <v>837</v>
      </c>
      <c r="I7" s="176"/>
      <c r="J7" s="179"/>
      <c r="K7" s="196" t="s">
        <v>838</v>
      </c>
      <c r="L7" s="197"/>
      <c r="M7" s="198"/>
      <c r="R7" s="3" t="s">
        <v>905</v>
      </c>
      <c r="S7" s="3">
        <v>800</v>
      </c>
    </row>
    <row r="8" spans="1:21" ht="24" customHeight="1" x14ac:dyDescent="0.15">
      <c r="A8" s="155"/>
      <c r="B8" s="156"/>
      <c r="C8" s="157"/>
      <c r="D8" s="157"/>
      <c r="E8" s="177">
        <f>COUNTA(H14:H43,K14:K43,N14:N43)</f>
        <v>0</v>
      </c>
      <c r="F8" s="177"/>
      <c r="G8" s="177"/>
      <c r="H8" s="180">
        <f>IF(D8=R7,E8*S7,IF(D8=R8,E8*S8,IF(D8=R9,E8*S9, )))</f>
        <v>0</v>
      </c>
      <c r="I8" s="180"/>
      <c r="J8" s="181"/>
      <c r="K8" s="186">
        <f>H8+一覧表女子!H8</f>
        <v>0</v>
      </c>
      <c r="L8" s="187"/>
      <c r="M8" s="188"/>
      <c r="R8" s="3" t="s">
        <v>906</v>
      </c>
      <c r="S8" s="3">
        <v>1000</v>
      </c>
    </row>
    <row r="9" spans="1:21" ht="24" customHeight="1" thickBot="1" x14ac:dyDescent="0.2">
      <c r="A9" s="158"/>
      <c r="B9" s="159"/>
      <c r="C9" s="160"/>
      <c r="D9" s="160"/>
      <c r="E9" s="178"/>
      <c r="F9" s="178"/>
      <c r="G9" s="178"/>
      <c r="H9" s="182"/>
      <c r="I9" s="182"/>
      <c r="J9" s="183"/>
      <c r="K9" s="189"/>
      <c r="L9" s="190"/>
      <c r="M9" s="191"/>
      <c r="R9" s="3" t="s">
        <v>907</v>
      </c>
      <c r="S9" s="3">
        <v>1200</v>
      </c>
    </row>
    <row r="10" spans="1:21" ht="24" customHeight="1" x14ac:dyDescent="0.15">
      <c r="A10" s="6"/>
      <c r="B10" s="6"/>
      <c r="C10" s="6"/>
      <c r="D10" s="6"/>
      <c r="E10" s="6"/>
      <c r="F10" s="6"/>
      <c r="G10" s="138"/>
      <c r="H10" s="138"/>
      <c r="I10" s="138"/>
      <c r="J10" s="138"/>
      <c r="K10" s="138"/>
      <c r="L10" s="138"/>
      <c r="S10" s="3"/>
    </row>
    <row r="11" spans="1:21" s="10" customFormat="1" ht="18" customHeight="1" thickBot="1" x14ac:dyDescent="0.2">
      <c r="A11" s="8"/>
      <c r="B11" s="8"/>
      <c r="C11" s="31" t="s">
        <v>365</v>
      </c>
      <c r="D11" s="9" t="s">
        <v>5</v>
      </c>
      <c r="E11" s="9" t="s">
        <v>6</v>
      </c>
      <c r="F11" s="9" t="s">
        <v>5</v>
      </c>
      <c r="G11" s="136"/>
      <c r="H11" s="135" t="s">
        <v>471</v>
      </c>
      <c r="I11" s="136" t="s">
        <v>5</v>
      </c>
      <c r="J11" s="136"/>
      <c r="K11" s="135" t="s">
        <v>471</v>
      </c>
      <c r="L11" s="136" t="s">
        <v>5</v>
      </c>
      <c r="M11" s="9"/>
      <c r="N11" s="135"/>
      <c r="O11" s="136"/>
      <c r="P11" s="136"/>
      <c r="S11" s="68"/>
    </row>
    <row r="12" spans="1:21" s="4" customFormat="1" ht="32.25" customHeight="1" thickBot="1" x14ac:dyDescent="0.2">
      <c r="A12" s="5"/>
      <c r="B12" s="33" t="s">
        <v>21</v>
      </c>
      <c r="C12" s="32" t="s">
        <v>366</v>
      </c>
      <c r="D12" s="34" t="s">
        <v>472</v>
      </c>
      <c r="E12" s="7" t="s">
        <v>0</v>
      </c>
      <c r="F12" s="7" t="s">
        <v>473</v>
      </c>
      <c r="G12" s="23" t="s">
        <v>1</v>
      </c>
      <c r="H12" s="14" t="s">
        <v>2</v>
      </c>
      <c r="I12" s="57" t="s">
        <v>7</v>
      </c>
      <c r="J12" s="58" t="s">
        <v>20</v>
      </c>
      <c r="K12" s="14" t="s">
        <v>3</v>
      </c>
      <c r="L12" s="57" t="s">
        <v>7</v>
      </c>
      <c r="M12" s="72" t="s">
        <v>20</v>
      </c>
      <c r="N12" s="137"/>
      <c r="O12" s="137"/>
      <c r="P12" s="138"/>
      <c r="R12" s="4" t="s">
        <v>8</v>
      </c>
      <c r="S12" s="69" t="s">
        <v>9</v>
      </c>
    </row>
    <row r="13" spans="1:21" s="4" customFormat="1" ht="37.5" customHeight="1" x14ac:dyDescent="0.15">
      <c r="A13" s="55" t="s">
        <v>4</v>
      </c>
      <c r="B13" s="56" t="s">
        <v>823</v>
      </c>
      <c r="C13" s="77">
        <v>380043</v>
      </c>
      <c r="D13" s="78">
        <v>1234</v>
      </c>
      <c r="E13" s="79" t="s">
        <v>824</v>
      </c>
      <c r="F13" s="79" t="s">
        <v>825</v>
      </c>
      <c r="G13" s="80">
        <v>3</v>
      </c>
      <c r="H13" s="73" t="s">
        <v>826</v>
      </c>
      <c r="I13" s="81" t="s">
        <v>827</v>
      </c>
      <c r="J13" s="82" t="str">
        <f>VLOOKUP(H13,$R$12:$S$20,2,FALSE)</f>
        <v>00200</v>
      </c>
      <c r="K13" s="73" t="s">
        <v>14</v>
      </c>
      <c r="L13" s="81" t="s">
        <v>828</v>
      </c>
      <c r="M13" s="83" t="str">
        <f>VLOOKUP(K13,$R$12:$S$20,2,FALSE)</f>
        <v>07300</v>
      </c>
      <c r="N13" s="131"/>
      <c r="O13" s="132"/>
      <c r="P13" s="133"/>
      <c r="Q13" s="18"/>
      <c r="R13" s="18" t="s">
        <v>10</v>
      </c>
      <c r="S13" s="20" t="s">
        <v>15</v>
      </c>
    </row>
    <row r="14" spans="1:21" ht="37.5" customHeight="1" x14ac:dyDescent="0.15">
      <c r="A14" s="50">
        <v>1</v>
      </c>
      <c r="B14" s="85"/>
      <c r="C14" s="86"/>
      <c r="D14" s="87"/>
      <c r="E14" s="88"/>
      <c r="F14" s="88"/>
      <c r="G14" s="89"/>
      <c r="H14" s="90"/>
      <c r="I14" s="91"/>
      <c r="J14" s="52" t="e">
        <f t="shared" ref="J14:J43" si="0">VLOOKUP(H14,$R$12:$S$30,2,FALSE)</f>
        <v>#N/A</v>
      </c>
      <c r="K14" s="90"/>
      <c r="L14" s="105"/>
      <c r="M14" s="74" t="e">
        <f t="shared" ref="M14:M43" si="1">VLOOKUP(K14,$R$12:$S$30,2,FALSE)</f>
        <v>#N/A</v>
      </c>
      <c r="N14" s="139"/>
      <c r="O14" s="140"/>
      <c r="P14" s="141"/>
      <c r="R14" s="3" t="s">
        <v>11</v>
      </c>
      <c r="S14" s="21" t="s">
        <v>16</v>
      </c>
    </row>
    <row r="15" spans="1:21" ht="37.5" customHeight="1" x14ac:dyDescent="0.15">
      <c r="A15" s="51">
        <v>2</v>
      </c>
      <c r="B15" s="85"/>
      <c r="C15" s="86"/>
      <c r="D15" s="94"/>
      <c r="E15" s="88"/>
      <c r="F15" s="88"/>
      <c r="G15" s="89"/>
      <c r="H15" s="90"/>
      <c r="I15" s="106"/>
      <c r="J15" s="52" t="e">
        <f t="shared" si="0"/>
        <v>#N/A</v>
      </c>
      <c r="K15" s="90"/>
      <c r="L15" s="106"/>
      <c r="M15" s="74" t="e">
        <f t="shared" si="1"/>
        <v>#N/A</v>
      </c>
      <c r="N15" s="139"/>
      <c r="O15" s="140"/>
      <c r="P15" s="141"/>
      <c r="R15" s="3" t="s">
        <v>12</v>
      </c>
      <c r="S15" s="21" t="s">
        <v>17</v>
      </c>
    </row>
    <row r="16" spans="1:21" ht="37.5" customHeight="1" x14ac:dyDescent="0.15">
      <c r="A16" s="51">
        <v>3</v>
      </c>
      <c r="B16" s="85"/>
      <c r="C16" s="86"/>
      <c r="D16" s="94"/>
      <c r="E16" s="88"/>
      <c r="F16" s="88"/>
      <c r="G16" s="89"/>
      <c r="H16" s="90"/>
      <c r="I16" s="106"/>
      <c r="J16" s="52" t="e">
        <f t="shared" si="0"/>
        <v>#N/A</v>
      </c>
      <c r="K16" s="90"/>
      <c r="L16" s="106"/>
      <c r="M16" s="74" t="e">
        <f t="shared" si="1"/>
        <v>#N/A</v>
      </c>
      <c r="N16" s="139"/>
      <c r="O16" s="140"/>
      <c r="P16" s="141"/>
      <c r="R16" s="3" t="s">
        <v>749</v>
      </c>
      <c r="S16" s="21" t="s">
        <v>822</v>
      </c>
    </row>
    <row r="17" spans="1:22" ht="37.5" customHeight="1" x14ac:dyDescent="0.15">
      <c r="A17" s="51">
        <v>4</v>
      </c>
      <c r="B17" s="85"/>
      <c r="C17" s="86"/>
      <c r="D17" s="94"/>
      <c r="E17" s="88"/>
      <c r="F17" s="88"/>
      <c r="G17" s="89"/>
      <c r="H17" s="90"/>
      <c r="I17" s="106"/>
      <c r="J17" s="52" t="e">
        <f t="shared" si="0"/>
        <v>#N/A</v>
      </c>
      <c r="K17" s="90"/>
      <c r="L17" s="96"/>
      <c r="M17" s="74" t="e">
        <f t="shared" si="1"/>
        <v>#N/A</v>
      </c>
      <c r="N17" s="139"/>
      <c r="O17" s="140"/>
      <c r="P17" s="141"/>
      <c r="R17" s="3" t="s">
        <v>14</v>
      </c>
      <c r="S17" s="21" t="s">
        <v>19</v>
      </c>
      <c r="V17" s="21"/>
    </row>
    <row r="18" spans="1:22" ht="37.5" customHeight="1" x14ac:dyDescent="0.15">
      <c r="A18" s="51">
        <v>5</v>
      </c>
      <c r="B18" s="85"/>
      <c r="C18" s="86"/>
      <c r="D18" s="94"/>
      <c r="E18" s="88"/>
      <c r="F18" s="88"/>
      <c r="G18" s="89"/>
      <c r="H18" s="90"/>
      <c r="I18" s="106"/>
      <c r="J18" s="52" t="e">
        <f t="shared" si="0"/>
        <v>#N/A</v>
      </c>
      <c r="K18" s="90"/>
      <c r="L18" s="106"/>
      <c r="M18" s="74" t="e">
        <f t="shared" si="1"/>
        <v>#N/A</v>
      </c>
      <c r="N18" s="139"/>
      <c r="O18" s="140"/>
      <c r="P18" s="141"/>
      <c r="R18" s="3" t="s">
        <v>13</v>
      </c>
      <c r="S18" s="21" t="s">
        <v>18</v>
      </c>
    </row>
    <row r="19" spans="1:22" ht="37.5" customHeight="1" x14ac:dyDescent="0.15">
      <c r="A19" s="51">
        <v>6</v>
      </c>
      <c r="B19" s="85"/>
      <c r="C19" s="86"/>
      <c r="D19" s="94"/>
      <c r="E19" s="88"/>
      <c r="F19" s="88"/>
      <c r="G19" s="89"/>
      <c r="H19" s="90"/>
      <c r="I19" s="106"/>
      <c r="J19" s="52" t="e">
        <f t="shared" si="0"/>
        <v>#N/A</v>
      </c>
      <c r="K19" s="90"/>
      <c r="L19" s="106"/>
      <c r="M19" s="74" t="e">
        <f t="shared" si="1"/>
        <v>#N/A</v>
      </c>
      <c r="N19" s="139"/>
      <c r="O19" s="140"/>
      <c r="P19" s="141"/>
      <c r="R19" s="3" t="s">
        <v>869</v>
      </c>
      <c r="S19" s="21" t="s">
        <v>887</v>
      </c>
    </row>
    <row r="20" spans="1:22" ht="37.5" customHeight="1" x14ac:dyDescent="0.15">
      <c r="A20" s="51">
        <v>7</v>
      </c>
      <c r="B20" s="85"/>
      <c r="C20" s="86"/>
      <c r="D20" s="94"/>
      <c r="E20" s="88"/>
      <c r="F20" s="88"/>
      <c r="G20" s="89"/>
      <c r="H20" s="90"/>
      <c r="I20" s="106"/>
      <c r="J20" s="52" t="e">
        <f t="shared" si="0"/>
        <v>#N/A</v>
      </c>
      <c r="K20" s="90"/>
      <c r="L20" s="96"/>
      <c r="M20" s="74" t="e">
        <f t="shared" si="1"/>
        <v>#N/A</v>
      </c>
      <c r="N20" s="139"/>
      <c r="O20" s="140"/>
      <c r="P20" s="141"/>
      <c r="R20" s="3" t="s">
        <v>868</v>
      </c>
      <c r="S20" s="21" t="s">
        <v>881</v>
      </c>
      <c r="V20" s="21"/>
    </row>
    <row r="21" spans="1:22" ht="37.5" customHeight="1" x14ac:dyDescent="0.15">
      <c r="A21" s="51">
        <v>8</v>
      </c>
      <c r="B21" s="92"/>
      <c r="C21" s="93"/>
      <c r="D21" s="94"/>
      <c r="E21" s="95"/>
      <c r="F21" s="95"/>
      <c r="G21" s="89"/>
      <c r="H21" s="90"/>
      <c r="I21" s="96"/>
      <c r="J21" s="52" t="e">
        <f t="shared" si="0"/>
        <v>#N/A</v>
      </c>
      <c r="K21" s="90"/>
      <c r="L21" s="96"/>
      <c r="M21" s="74" t="e">
        <f t="shared" si="1"/>
        <v>#N/A</v>
      </c>
      <c r="N21" s="139"/>
      <c r="O21" s="140"/>
      <c r="P21" s="141"/>
      <c r="R21" s="3" t="s">
        <v>878</v>
      </c>
      <c r="S21" s="21" t="s">
        <v>880</v>
      </c>
    </row>
    <row r="22" spans="1:22" ht="37.5" customHeight="1" x14ac:dyDescent="0.15">
      <c r="A22" s="51">
        <v>9</v>
      </c>
      <c r="B22" s="92"/>
      <c r="C22" s="93"/>
      <c r="D22" s="94"/>
      <c r="E22" s="95"/>
      <c r="F22" s="95"/>
      <c r="G22" s="89"/>
      <c r="H22" s="90"/>
      <c r="I22" s="96"/>
      <c r="J22" s="52" t="e">
        <f t="shared" si="0"/>
        <v>#N/A</v>
      </c>
      <c r="K22" s="90"/>
      <c r="L22" s="96"/>
      <c r="M22" s="74" t="e">
        <f t="shared" si="1"/>
        <v>#N/A</v>
      </c>
      <c r="N22" s="139"/>
      <c r="O22" s="140"/>
      <c r="P22" s="141"/>
      <c r="R22" s="3" t="s">
        <v>876</v>
      </c>
      <c r="S22" s="19" t="s">
        <v>884</v>
      </c>
      <c r="V22" s="21"/>
    </row>
    <row r="23" spans="1:22" ht="37.5" customHeight="1" x14ac:dyDescent="0.15">
      <c r="A23" s="51">
        <v>10</v>
      </c>
      <c r="B23" s="92"/>
      <c r="C23" s="93"/>
      <c r="D23" s="94"/>
      <c r="E23" s="95"/>
      <c r="F23" s="95"/>
      <c r="G23" s="89"/>
      <c r="H23" s="90"/>
      <c r="I23" s="96"/>
      <c r="J23" s="52" t="e">
        <f t="shared" si="0"/>
        <v>#N/A</v>
      </c>
      <c r="K23" s="90"/>
      <c r="L23" s="96"/>
      <c r="M23" s="74" t="e">
        <f t="shared" si="1"/>
        <v>#N/A</v>
      </c>
      <c r="N23" s="139"/>
      <c r="O23" s="140"/>
      <c r="P23" s="141"/>
      <c r="R23" s="3" t="s">
        <v>882</v>
      </c>
      <c r="S23" s="21" t="s">
        <v>883</v>
      </c>
    </row>
    <row r="24" spans="1:22" ht="37.5" customHeight="1" x14ac:dyDescent="0.15">
      <c r="A24" s="51">
        <v>11</v>
      </c>
      <c r="B24" s="92"/>
      <c r="C24" s="93"/>
      <c r="D24" s="94"/>
      <c r="E24" s="95"/>
      <c r="F24" s="95"/>
      <c r="G24" s="89"/>
      <c r="H24" s="90"/>
      <c r="I24" s="96"/>
      <c r="J24" s="52" t="e">
        <f t="shared" si="0"/>
        <v>#N/A</v>
      </c>
      <c r="K24" s="90"/>
      <c r="L24" s="96"/>
      <c r="M24" s="74" t="e">
        <f t="shared" si="1"/>
        <v>#N/A</v>
      </c>
      <c r="N24" s="139"/>
      <c r="O24" s="140"/>
      <c r="P24" s="141"/>
      <c r="R24" s="3" t="s">
        <v>877</v>
      </c>
      <c r="S24" s="21" t="s">
        <v>886</v>
      </c>
      <c r="V24" s="21"/>
    </row>
    <row r="25" spans="1:22" ht="37.5" customHeight="1" x14ac:dyDescent="0.15">
      <c r="A25" s="51">
        <v>12</v>
      </c>
      <c r="B25" s="92"/>
      <c r="C25" s="93"/>
      <c r="D25" s="94"/>
      <c r="E25" s="95"/>
      <c r="F25" s="95"/>
      <c r="G25" s="89"/>
      <c r="H25" s="90"/>
      <c r="I25" s="96"/>
      <c r="J25" s="52" t="e">
        <f t="shared" si="0"/>
        <v>#N/A</v>
      </c>
      <c r="K25" s="90"/>
      <c r="L25" s="96"/>
      <c r="M25" s="74" t="e">
        <f t="shared" si="1"/>
        <v>#N/A</v>
      </c>
      <c r="N25" s="139"/>
      <c r="O25" s="140"/>
      <c r="P25" s="141"/>
      <c r="R25" s="3" t="s">
        <v>879</v>
      </c>
      <c r="S25" s="21" t="s">
        <v>885</v>
      </c>
    </row>
    <row r="26" spans="1:22" ht="37.5" customHeight="1" x14ac:dyDescent="0.15">
      <c r="A26" s="51">
        <v>13</v>
      </c>
      <c r="B26" s="92"/>
      <c r="C26" s="93"/>
      <c r="D26" s="94"/>
      <c r="E26" s="95"/>
      <c r="F26" s="95"/>
      <c r="G26" s="89"/>
      <c r="H26" s="90"/>
      <c r="I26" s="96"/>
      <c r="J26" s="52" t="e">
        <f t="shared" si="0"/>
        <v>#N/A</v>
      </c>
      <c r="K26" s="90"/>
      <c r="L26" s="96"/>
      <c r="M26" s="74" t="e">
        <f t="shared" si="1"/>
        <v>#N/A</v>
      </c>
      <c r="N26" s="139"/>
      <c r="O26" s="140"/>
      <c r="P26" s="141"/>
      <c r="R26" s="121" t="s">
        <v>897</v>
      </c>
      <c r="S26" s="19" t="s">
        <v>896</v>
      </c>
    </row>
    <row r="27" spans="1:22" ht="37.5" customHeight="1" x14ac:dyDescent="0.15">
      <c r="A27" s="51">
        <v>14</v>
      </c>
      <c r="B27" s="92"/>
      <c r="C27" s="93"/>
      <c r="D27" s="94"/>
      <c r="E27" s="95"/>
      <c r="F27" s="95"/>
      <c r="G27" s="89"/>
      <c r="H27" s="90"/>
      <c r="I27" s="96"/>
      <c r="J27" s="52" t="e">
        <f t="shared" si="0"/>
        <v>#N/A</v>
      </c>
      <c r="K27" s="90"/>
      <c r="L27" s="96"/>
      <c r="M27" s="74" t="e">
        <f t="shared" si="1"/>
        <v>#N/A</v>
      </c>
      <c r="N27" s="139"/>
      <c r="O27" s="140"/>
      <c r="P27" s="141"/>
    </row>
    <row r="28" spans="1:22" ht="37.5" customHeight="1" x14ac:dyDescent="0.15">
      <c r="A28" s="51">
        <v>15</v>
      </c>
      <c r="B28" s="92"/>
      <c r="C28" s="93"/>
      <c r="D28" s="94"/>
      <c r="E28" s="95"/>
      <c r="F28" s="95"/>
      <c r="G28" s="89"/>
      <c r="H28" s="90"/>
      <c r="I28" s="96"/>
      <c r="J28" s="52" t="e">
        <f t="shared" si="0"/>
        <v>#N/A</v>
      </c>
      <c r="K28" s="90"/>
      <c r="L28" s="96"/>
      <c r="M28" s="74" t="e">
        <f t="shared" si="1"/>
        <v>#N/A</v>
      </c>
      <c r="N28" s="139"/>
      <c r="O28" s="140"/>
      <c r="P28" s="141"/>
    </row>
    <row r="29" spans="1:22" ht="37.5" customHeight="1" x14ac:dyDescent="0.15">
      <c r="A29" s="51">
        <v>16</v>
      </c>
      <c r="B29" s="92"/>
      <c r="C29" s="93"/>
      <c r="D29" s="94"/>
      <c r="E29" s="95"/>
      <c r="F29" s="95"/>
      <c r="G29" s="89"/>
      <c r="H29" s="90"/>
      <c r="I29" s="96"/>
      <c r="J29" s="52" t="e">
        <f t="shared" si="0"/>
        <v>#N/A</v>
      </c>
      <c r="K29" s="90"/>
      <c r="L29" s="96"/>
      <c r="M29" s="74" t="e">
        <f t="shared" si="1"/>
        <v>#N/A</v>
      </c>
      <c r="N29" s="139"/>
      <c r="O29" s="140"/>
      <c r="P29" s="141"/>
    </row>
    <row r="30" spans="1:22" ht="37.5" customHeight="1" x14ac:dyDescent="0.15">
      <c r="A30" s="51">
        <v>17</v>
      </c>
      <c r="B30" s="92"/>
      <c r="C30" s="93"/>
      <c r="D30" s="94"/>
      <c r="E30" s="95"/>
      <c r="F30" s="95"/>
      <c r="G30" s="89"/>
      <c r="H30" s="90"/>
      <c r="I30" s="96"/>
      <c r="J30" s="52" t="e">
        <f t="shared" si="0"/>
        <v>#N/A</v>
      </c>
      <c r="K30" s="90"/>
      <c r="L30" s="96"/>
      <c r="M30" s="74" t="e">
        <f t="shared" si="1"/>
        <v>#N/A</v>
      </c>
      <c r="N30" s="139"/>
      <c r="O30" s="140"/>
      <c r="P30" s="141"/>
      <c r="R30" s="6"/>
      <c r="S30" s="67"/>
    </row>
    <row r="31" spans="1:22" ht="37.5" customHeight="1" x14ac:dyDescent="0.15">
      <c r="A31" s="51">
        <v>18</v>
      </c>
      <c r="B31" s="92"/>
      <c r="C31" s="93"/>
      <c r="D31" s="94"/>
      <c r="E31" s="95"/>
      <c r="F31" s="95"/>
      <c r="G31" s="89"/>
      <c r="H31" s="90"/>
      <c r="I31" s="96"/>
      <c r="J31" s="52" t="e">
        <f t="shared" si="0"/>
        <v>#N/A</v>
      </c>
      <c r="K31" s="90"/>
      <c r="L31" s="96"/>
      <c r="M31" s="74" t="e">
        <f t="shared" si="1"/>
        <v>#N/A</v>
      </c>
      <c r="N31" s="139"/>
      <c r="O31" s="140"/>
      <c r="P31" s="141"/>
    </row>
    <row r="32" spans="1:22" ht="37.5" customHeight="1" x14ac:dyDescent="0.15">
      <c r="A32" s="51">
        <v>19</v>
      </c>
      <c r="B32" s="92"/>
      <c r="C32" s="93"/>
      <c r="D32" s="94"/>
      <c r="E32" s="95"/>
      <c r="F32" s="95"/>
      <c r="G32" s="89"/>
      <c r="H32" s="90"/>
      <c r="I32" s="96"/>
      <c r="J32" s="52" t="e">
        <f t="shared" si="0"/>
        <v>#N/A</v>
      </c>
      <c r="K32" s="90"/>
      <c r="L32" s="96"/>
      <c r="M32" s="74" t="e">
        <f t="shared" si="1"/>
        <v>#N/A</v>
      </c>
      <c r="N32" s="139"/>
      <c r="O32" s="140"/>
      <c r="P32" s="141"/>
    </row>
    <row r="33" spans="1:19" ht="37.5" customHeight="1" x14ac:dyDescent="0.15">
      <c r="A33" s="51">
        <v>20</v>
      </c>
      <c r="B33" s="92"/>
      <c r="C33" s="93"/>
      <c r="D33" s="94"/>
      <c r="E33" s="95"/>
      <c r="F33" s="95"/>
      <c r="G33" s="89"/>
      <c r="H33" s="90"/>
      <c r="I33" s="96"/>
      <c r="J33" s="52" t="e">
        <f t="shared" si="0"/>
        <v>#N/A</v>
      </c>
      <c r="K33" s="90"/>
      <c r="L33" s="96"/>
      <c r="M33" s="74" t="e">
        <f t="shared" si="1"/>
        <v>#N/A</v>
      </c>
      <c r="N33" s="139"/>
      <c r="O33" s="140"/>
      <c r="P33" s="141"/>
    </row>
    <row r="34" spans="1:19" ht="37.5" customHeight="1" x14ac:dyDescent="0.15">
      <c r="A34" s="51">
        <v>21</v>
      </c>
      <c r="B34" s="92"/>
      <c r="C34" s="93"/>
      <c r="D34" s="94"/>
      <c r="E34" s="95"/>
      <c r="F34" s="95"/>
      <c r="G34" s="89"/>
      <c r="H34" s="90"/>
      <c r="I34" s="96"/>
      <c r="J34" s="52" t="e">
        <f t="shared" si="0"/>
        <v>#N/A</v>
      </c>
      <c r="K34" s="90"/>
      <c r="L34" s="96"/>
      <c r="M34" s="74" t="e">
        <f t="shared" si="1"/>
        <v>#N/A</v>
      </c>
      <c r="N34" s="139"/>
      <c r="O34" s="140"/>
      <c r="P34" s="141"/>
    </row>
    <row r="35" spans="1:19" ht="37.5" customHeight="1" x14ac:dyDescent="0.15">
      <c r="A35" s="51">
        <v>22</v>
      </c>
      <c r="B35" s="92"/>
      <c r="C35" s="93"/>
      <c r="D35" s="94"/>
      <c r="E35" s="95"/>
      <c r="F35" s="95"/>
      <c r="G35" s="89"/>
      <c r="H35" s="90"/>
      <c r="I35" s="96"/>
      <c r="J35" s="52" t="e">
        <f t="shared" si="0"/>
        <v>#N/A</v>
      </c>
      <c r="K35" s="90"/>
      <c r="L35" s="96"/>
      <c r="M35" s="74" t="e">
        <f t="shared" si="1"/>
        <v>#N/A</v>
      </c>
      <c r="N35" s="139"/>
      <c r="O35" s="140"/>
      <c r="P35" s="141"/>
    </row>
    <row r="36" spans="1:19" ht="37.5" customHeight="1" x14ac:dyDescent="0.15">
      <c r="A36" s="51">
        <v>23</v>
      </c>
      <c r="B36" s="92"/>
      <c r="C36" s="93"/>
      <c r="D36" s="94"/>
      <c r="E36" s="95"/>
      <c r="F36" s="95"/>
      <c r="G36" s="89"/>
      <c r="H36" s="90"/>
      <c r="I36" s="96"/>
      <c r="J36" s="52" t="e">
        <f t="shared" si="0"/>
        <v>#N/A</v>
      </c>
      <c r="K36" s="90"/>
      <c r="L36" s="96"/>
      <c r="M36" s="74" t="e">
        <f t="shared" si="1"/>
        <v>#N/A</v>
      </c>
      <c r="N36" s="139"/>
      <c r="O36" s="140"/>
      <c r="P36" s="141"/>
    </row>
    <row r="37" spans="1:19" ht="37.5" customHeight="1" x14ac:dyDescent="0.15">
      <c r="A37" s="51">
        <v>24</v>
      </c>
      <c r="B37" s="92"/>
      <c r="C37" s="93"/>
      <c r="D37" s="94"/>
      <c r="E37" s="95"/>
      <c r="F37" s="95"/>
      <c r="G37" s="89"/>
      <c r="H37" s="90"/>
      <c r="I37" s="96"/>
      <c r="J37" s="52" t="e">
        <f t="shared" si="0"/>
        <v>#N/A</v>
      </c>
      <c r="K37" s="90"/>
      <c r="L37" s="96"/>
      <c r="M37" s="74" t="e">
        <f t="shared" si="1"/>
        <v>#N/A</v>
      </c>
      <c r="N37" s="139"/>
      <c r="O37" s="140"/>
      <c r="P37" s="141"/>
    </row>
    <row r="38" spans="1:19" ht="37.5" customHeight="1" x14ac:dyDescent="0.15">
      <c r="A38" s="51">
        <v>25</v>
      </c>
      <c r="B38" s="92"/>
      <c r="C38" s="93"/>
      <c r="D38" s="94"/>
      <c r="E38" s="95"/>
      <c r="F38" s="95"/>
      <c r="G38" s="89"/>
      <c r="H38" s="90"/>
      <c r="I38" s="96"/>
      <c r="J38" s="52" t="e">
        <f t="shared" si="0"/>
        <v>#N/A</v>
      </c>
      <c r="K38" s="90"/>
      <c r="L38" s="96"/>
      <c r="M38" s="74" t="e">
        <f t="shared" si="1"/>
        <v>#N/A</v>
      </c>
      <c r="N38" s="139"/>
      <c r="O38" s="140"/>
      <c r="P38" s="141"/>
    </row>
    <row r="39" spans="1:19" ht="37.5" customHeight="1" x14ac:dyDescent="0.15">
      <c r="A39" s="51">
        <v>26</v>
      </c>
      <c r="B39" s="92"/>
      <c r="C39" s="93"/>
      <c r="D39" s="94"/>
      <c r="E39" s="95"/>
      <c r="F39" s="95"/>
      <c r="G39" s="89"/>
      <c r="H39" s="90"/>
      <c r="I39" s="96"/>
      <c r="J39" s="52" t="e">
        <f t="shared" si="0"/>
        <v>#N/A</v>
      </c>
      <c r="K39" s="90"/>
      <c r="L39" s="96"/>
      <c r="M39" s="74" t="e">
        <f t="shared" si="1"/>
        <v>#N/A</v>
      </c>
      <c r="N39" s="139"/>
      <c r="O39" s="140"/>
      <c r="P39" s="141"/>
    </row>
    <row r="40" spans="1:19" ht="37.5" customHeight="1" x14ac:dyDescent="0.15">
      <c r="A40" s="51">
        <v>27</v>
      </c>
      <c r="B40" s="92"/>
      <c r="C40" s="93"/>
      <c r="D40" s="94"/>
      <c r="E40" s="95"/>
      <c r="F40" s="95"/>
      <c r="G40" s="89"/>
      <c r="H40" s="90"/>
      <c r="I40" s="96"/>
      <c r="J40" s="52" t="e">
        <f t="shared" si="0"/>
        <v>#N/A</v>
      </c>
      <c r="K40" s="90"/>
      <c r="L40" s="96"/>
      <c r="M40" s="74" t="e">
        <f t="shared" si="1"/>
        <v>#N/A</v>
      </c>
      <c r="N40" s="139"/>
      <c r="O40" s="140"/>
      <c r="P40" s="141"/>
    </row>
    <row r="41" spans="1:19" ht="37.5" customHeight="1" x14ac:dyDescent="0.15">
      <c r="A41" s="51">
        <v>28</v>
      </c>
      <c r="B41" s="92"/>
      <c r="C41" s="93"/>
      <c r="D41" s="94"/>
      <c r="E41" s="95"/>
      <c r="F41" s="95"/>
      <c r="G41" s="89"/>
      <c r="H41" s="90"/>
      <c r="I41" s="96"/>
      <c r="J41" s="52" t="e">
        <f t="shared" si="0"/>
        <v>#N/A</v>
      </c>
      <c r="K41" s="90"/>
      <c r="L41" s="96"/>
      <c r="M41" s="74" t="e">
        <f t="shared" si="1"/>
        <v>#N/A</v>
      </c>
      <c r="N41" s="139"/>
      <c r="O41" s="140"/>
      <c r="P41" s="141"/>
    </row>
    <row r="42" spans="1:19" ht="37.5" customHeight="1" x14ac:dyDescent="0.15">
      <c r="A42" s="51">
        <v>29</v>
      </c>
      <c r="B42" s="92"/>
      <c r="C42" s="93"/>
      <c r="D42" s="94"/>
      <c r="E42" s="95"/>
      <c r="F42" s="95"/>
      <c r="G42" s="89"/>
      <c r="H42" s="90"/>
      <c r="I42" s="96"/>
      <c r="J42" s="52" t="e">
        <f t="shared" si="0"/>
        <v>#N/A</v>
      </c>
      <c r="K42" s="90"/>
      <c r="L42" s="96"/>
      <c r="M42" s="74" t="e">
        <f t="shared" si="1"/>
        <v>#N/A</v>
      </c>
      <c r="N42" s="139"/>
      <c r="O42" s="140"/>
      <c r="P42" s="141"/>
    </row>
    <row r="43" spans="1:19" ht="37.5" customHeight="1" thickBot="1" x14ac:dyDescent="0.2">
      <c r="A43" s="53">
        <v>30</v>
      </c>
      <c r="B43" s="97"/>
      <c r="C43" s="98"/>
      <c r="D43" s="99"/>
      <c r="E43" s="100"/>
      <c r="F43" s="101"/>
      <c r="G43" s="102"/>
      <c r="H43" s="108"/>
      <c r="I43" s="104"/>
      <c r="J43" s="109" t="e">
        <f t="shared" si="0"/>
        <v>#N/A</v>
      </c>
      <c r="K43" s="108"/>
      <c r="L43" s="104"/>
      <c r="M43" s="76" t="e">
        <f t="shared" si="1"/>
        <v>#N/A</v>
      </c>
      <c r="N43" s="139"/>
      <c r="O43" s="140"/>
      <c r="P43" s="141"/>
    </row>
    <row r="44" spans="1:19" s="6" customFormat="1" ht="20.25" customHeight="1" x14ac:dyDescent="0.15">
      <c r="A44" s="11"/>
      <c r="B44" s="11"/>
      <c r="C44" s="11"/>
      <c r="D44" s="11"/>
      <c r="E44" s="16"/>
      <c r="F44" s="16"/>
      <c r="G44" s="15"/>
      <c r="H44" s="17"/>
      <c r="I44" s="17"/>
      <c r="J44" s="17"/>
      <c r="K44" s="17"/>
      <c r="L44" s="17"/>
      <c r="M44" s="17"/>
      <c r="N44" s="17"/>
      <c r="O44" s="17"/>
      <c r="P44" s="17"/>
      <c r="R44" s="3"/>
      <c r="S44" s="19"/>
    </row>
  </sheetData>
  <mergeCells count="16">
    <mergeCell ref="H7:J7"/>
    <mergeCell ref="H8:J9"/>
    <mergeCell ref="C5:G5"/>
    <mergeCell ref="K8:M9"/>
    <mergeCell ref="C3:G4"/>
    <mergeCell ref="K7:M7"/>
    <mergeCell ref="A1:M1"/>
    <mergeCell ref="A7:C9"/>
    <mergeCell ref="D8:D9"/>
    <mergeCell ref="A3:B4"/>
    <mergeCell ref="A5:B5"/>
    <mergeCell ref="I3:M3"/>
    <mergeCell ref="I4:M4"/>
    <mergeCell ref="I5:M5"/>
    <mergeCell ref="E7:G7"/>
    <mergeCell ref="E8:G9"/>
  </mergeCells>
  <phoneticPr fontId="4"/>
  <dataValidations count="4">
    <dataValidation type="list" allowBlank="1" showInputMessage="1" showErrorMessage="1" sqref="N13 K13 H13">
      <formula1>$R$13:$R$20</formula1>
    </dataValidation>
    <dataValidation type="list" allowBlank="1" showInputMessage="1" showErrorMessage="1" sqref="N14:N43">
      <formula1>$R$13:$R$30</formula1>
    </dataValidation>
    <dataValidation type="list" allowBlank="1" showInputMessage="1" showErrorMessage="1" sqref="H14 H15:H43 K14:K43">
      <formula1>$R$13:$R$21</formula1>
    </dataValidation>
    <dataValidation type="list" allowBlank="1" showInputMessage="1" showErrorMessage="1" sqref="D8:D9">
      <formula1>$R$7:$R$9</formula1>
    </dataValidation>
  </dataValidations>
  <printOptions horizontalCentered="1" verticalCentered="1"/>
  <pageMargins left="0.59055118110236227" right="0.59055118110236227" top="0.59055118110236227" bottom="0.62992125984251968" header="0.51181102362204722" footer="0.55118110236220474"/>
  <pageSetup paperSize="9" scale="55"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V44"/>
  <sheetViews>
    <sheetView showZeros="0" view="pageBreakPreview" zoomScale="80" zoomScaleNormal="70" zoomScaleSheetLayoutView="80" workbookViewId="0">
      <selection activeCell="V14" sqref="V14"/>
    </sheetView>
  </sheetViews>
  <sheetFormatPr defaultRowHeight="12.75" x14ac:dyDescent="0.15"/>
  <cols>
    <col min="1" max="1" width="3.5703125" style="1" customWidth="1"/>
    <col min="2" max="2" width="16.5703125" style="1" customWidth="1"/>
    <col min="3" max="3" width="14.5703125" style="1" customWidth="1"/>
    <col min="4" max="4" width="12.28515625" style="3" customWidth="1"/>
    <col min="5" max="5" width="18" style="3" customWidth="1"/>
    <col min="6" max="6" width="18.42578125" style="3" customWidth="1"/>
    <col min="7" max="7" width="4.42578125" style="3" customWidth="1"/>
    <col min="8" max="13" width="13.7109375" style="3" customWidth="1"/>
    <col min="14" max="14" width="11.42578125" style="3" customWidth="1"/>
    <col min="15" max="15" width="10.7109375" style="3" customWidth="1"/>
    <col min="16" max="16" width="10.140625" style="3" customWidth="1"/>
    <col min="17" max="17" width="12.7109375" style="3" customWidth="1"/>
    <col min="18" max="18" width="12.7109375" style="3" hidden="1" customWidth="1"/>
    <col min="19" max="19" width="10.85546875" style="19" hidden="1" customWidth="1"/>
    <col min="20" max="20" width="5.7109375" style="3" customWidth="1"/>
    <col min="21" max="16384" width="9.140625" style="3"/>
  </cols>
  <sheetData>
    <row r="1" spans="1:21" ht="30" customHeight="1" x14ac:dyDescent="0.15">
      <c r="A1" s="151" t="s">
        <v>902</v>
      </c>
      <c r="B1" s="151"/>
      <c r="C1" s="151"/>
      <c r="D1" s="151"/>
      <c r="E1" s="151"/>
      <c r="F1" s="151"/>
      <c r="G1" s="151"/>
      <c r="H1" s="151"/>
      <c r="I1" s="151"/>
      <c r="J1" s="151"/>
      <c r="K1" s="151"/>
      <c r="L1" s="151"/>
      <c r="M1" s="151"/>
      <c r="N1" s="134"/>
      <c r="O1" s="134"/>
      <c r="P1" s="134"/>
      <c r="Q1" s="12"/>
      <c r="R1" s="12"/>
      <c r="S1" s="66"/>
    </row>
    <row r="2" spans="1:21" ht="21" customHeight="1" thickBot="1" x14ac:dyDescent="0.2">
      <c r="D2" s="2"/>
      <c r="E2" s="13"/>
      <c r="F2" s="13"/>
      <c r="G2" s="13"/>
      <c r="H2" s="2"/>
      <c r="K2" s="6"/>
      <c r="L2" s="6"/>
      <c r="M2" s="6"/>
      <c r="N2" s="6"/>
      <c r="O2" s="6"/>
      <c r="P2" s="6"/>
      <c r="T2" s="6"/>
      <c r="U2" s="6"/>
    </row>
    <row r="3" spans="1:21" ht="35.25" customHeight="1" x14ac:dyDescent="0.15">
      <c r="A3" s="161" t="s">
        <v>830</v>
      </c>
      <c r="B3" s="162"/>
      <c r="C3" s="192"/>
      <c r="D3" s="193"/>
      <c r="E3" s="193"/>
      <c r="F3" s="193"/>
      <c r="G3" s="207"/>
      <c r="H3" s="142" t="s">
        <v>831</v>
      </c>
      <c r="I3" s="167">
        <f>一覧表男子!I3</f>
        <v>0</v>
      </c>
      <c r="J3" s="168"/>
      <c r="K3" s="168"/>
      <c r="L3" s="168"/>
      <c r="M3" s="169"/>
      <c r="S3" s="3"/>
    </row>
    <row r="4" spans="1:21" ht="35.25" customHeight="1" x14ac:dyDescent="0.15">
      <c r="A4" s="163"/>
      <c r="B4" s="164"/>
      <c r="C4" s="194"/>
      <c r="D4" s="195"/>
      <c r="E4" s="195"/>
      <c r="F4" s="195"/>
      <c r="G4" s="208"/>
      <c r="H4" s="143" t="s">
        <v>835</v>
      </c>
      <c r="I4" s="170">
        <f>一覧表男子!I4</f>
        <v>0</v>
      </c>
      <c r="J4" s="171"/>
      <c r="K4" s="171"/>
      <c r="L4" s="171"/>
      <c r="M4" s="172"/>
      <c r="S4" s="3"/>
    </row>
    <row r="5" spans="1:21" ht="35.25" customHeight="1" thickBot="1" x14ac:dyDescent="0.2">
      <c r="A5" s="165" t="s">
        <v>832</v>
      </c>
      <c r="B5" s="166"/>
      <c r="C5" s="184"/>
      <c r="D5" s="185"/>
      <c r="E5" s="185"/>
      <c r="F5" s="185"/>
      <c r="G5" s="209"/>
      <c r="H5" s="125" t="s">
        <v>833</v>
      </c>
      <c r="I5" s="173">
        <f>一覧表男子!I5</f>
        <v>0</v>
      </c>
      <c r="J5" s="174"/>
      <c r="K5" s="174"/>
      <c r="L5" s="174"/>
      <c r="M5" s="175"/>
      <c r="S5" s="3"/>
    </row>
    <row r="6" spans="1:21" ht="21" customHeight="1" thickBot="1" x14ac:dyDescent="0.2">
      <c r="A6" s="3"/>
      <c r="B6" s="3"/>
      <c r="C6" s="3"/>
      <c r="R6" s="3" t="s">
        <v>904</v>
      </c>
      <c r="S6" s="3" t="s">
        <v>908</v>
      </c>
    </row>
    <row r="7" spans="1:21" ht="21" customHeight="1" x14ac:dyDescent="0.15">
      <c r="A7" s="199" t="s">
        <v>840</v>
      </c>
      <c r="B7" s="200"/>
      <c r="C7" s="200"/>
      <c r="D7" s="126" t="s">
        <v>904</v>
      </c>
      <c r="E7" s="210" t="s">
        <v>841</v>
      </c>
      <c r="F7" s="210"/>
      <c r="G7" s="210"/>
      <c r="H7" s="210" t="s">
        <v>842</v>
      </c>
      <c r="I7" s="210"/>
      <c r="J7" s="211"/>
      <c r="K7" s="196" t="s">
        <v>838</v>
      </c>
      <c r="L7" s="197"/>
      <c r="M7" s="198"/>
      <c r="R7" s="3" t="s">
        <v>905</v>
      </c>
      <c r="S7" s="3">
        <v>800</v>
      </c>
    </row>
    <row r="8" spans="1:21" ht="24" customHeight="1" x14ac:dyDescent="0.15">
      <c r="A8" s="201"/>
      <c r="B8" s="202"/>
      <c r="C8" s="202"/>
      <c r="D8" s="205"/>
      <c r="E8" s="212">
        <f>COUNTA(H14:H43,K14:K43,N14:N43)</f>
        <v>0</v>
      </c>
      <c r="F8" s="212"/>
      <c r="G8" s="212"/>
      <c r="H8" s="214">
        <f>IF(D8=R7,E8*S7,IF(D8=R8,E8*S8,IF(D8=R9,E8*S9, )))</f>
        <v>0</v>
      </c>
      <c r="I8" s="214"/>
      <c r="J8" s="215"/>
      <c r="K8" s="186">
        <f>H8+一覧表男子!H8</f>
        <v>0</v>
      </c>
      <c r="L8" s="187"/>
      <c r="M8" s="188"/>
      <c r="R8" s="3" t="s">
        <v>906</v>
      </c>
      <c r="S8" s="3">
        <v>1000</v>
      </c>
    </row>
    <row r="9" spans="1:21" ht="24" customHeight="1" thickBot="1" x14ac:dyDescent="0.2">
      <c r="A9" s="203"/>
      <c r="B9" s="204"/>
      <c r="C9" s="204"/>
      <c r="D9" s="206"/>
      <c r="E9" s="213"/>
      <c r="F9" s="213"/>
      <c r="G9" s="213"/>
      <c r="H9" s="216"/>
      <c r="I9" s="216"/>
      <c r="J9" s="217"/>
      <c r="K9" s="189"/>
      <c r="L9" s="190"/>
      <c r="M9" s="191"/>
      <c r="R9" s="3" t="s">
        <v>907</v>
      </c>
      <c r="S9" s="3">
        <v>1200</v>
      </c>
    </row>
    <row r="10" spans="1:21" ht="24" customHeight="1" x14ac:dyDescent="0.15">
      <c r="A10" s="6"/>
      <c r="B10" s="6"/>
      <c r="C10" s="6"/>
      <c r="D10" s="6"/>
      <c r="E10" s="6"/>
      <c r="F10" s="144"/>
      <c r="G10" s="138"/>
      <c r="H10" s="138"/>
      <c r="I10" s="138"/>
      <c r="J10" s="138"/>
      <c r="K10" s="138"/>
      <c r="L10" s="138"/>
      <c r="M10" s="145"/>
      <c r="S10" s="3"/>
    </row>
    <row r="11" spans="1:21" s="10" customFormat="1" ht="18" customHeight="1" thickBot="1" x14ac:dyDescent="0.2">
      <c r="A11" s="8"/>
      <c r="B11" s="8"/>
      <c r="C11" s="31" t="s">
        <v>365</v>
      </c>
      <c r="D11" s="9" t="s">
        <v>5</v>
      </c>
      <c r="E11" s="9" t="s">
        <v>6</v>
      </c>
      <c r="F11" s="136" t="s">
        <v>5</v>
      </c>
      <c r="G11" s="136"/>
      <c r="H11" s="135" t="s">
        <v>22</v>
      </c>
      <c r="I11" s="136" t="s">
        <v>5</v>
      </c>
      <c r="J11" s="136"/>
      <c r="K11" s="135" t="s">
        <v>22</v>
      </c>
      <c r="L11" s="136" t="s">
        <v>5</v>
      </c>
      <c r="M11" s="136"/>
      <c r="N11" s="22"/>
      <c r="O11" s="9"/>
      <c r="P11" s="9"/>
      <c r="S11" s="68"/>
    </row>
    <row r="12" spans="1:21" s="4" customFormat="1" ht="32.25" customHeight="1" thickBot="1" x14ac:dyDescent="0.2">
      <c r="A12" s="5"/>
      <c r="B12" s="33" t="s">
        <v>21</v>
      </c>
      <c r="C12" s="32" t="s">
        <v>366</v>
      </c>
      <c r="D12" s="34" t="s">
        <v>23</v>
      </c>
      <c r="E12" s="7" t="s">
        <v>0</v>
      </c>
      <c r="F12" s="7" t="s">
        <v>473</v>
      </c>
      <c r="G12" s="23" t="s">
        <v>1</v>
      </c>
      <c r="H12" s="14" t="s">
        <v>2</v>
      </c>
      <c r="I12" s="57" t="s">
        <v>7</v>
      </c>
      <c r="J12" s="58" t="s">
        <v>20</v>
      </c>
      <c r="K12" s="14" t="s">
        <v>3</v>
      </c>
      <c r="L12" s="57" t="s">
        <v>7</v>
      </c>
      <c r="M12" s="72" t="s">
        <v>20</v>
      </c>
      <c r="N12" s="127"/>
      <c r="O12" s="127"/>
      <c r="P12" s="16"/>
      <c r="R12" s="4" t="s">
        <v>870</v>
      </c>
      <c r="S12" s="69" t="s">
        <v>9</v>
      </c>
    </row>
    <row r="13" spans="1:21" s="4" customFormat="1" ht="37.5" customHeight="1" x14ac:dyDescent="0.15">
      <c r="A13" s="55" t="s">
        <v>4</v>
      </c>
      <c r="B13" s="56" t="s">
        <v>823</v>
      </c>
      <c r="C13" s="77">
        <v>380043</v>
      </c>
      <c r="D13" s="78">
        <v>1234</v>
      </c>
      <c r="E13" s="79" t="s">
        <v>824</v>
      </c>
      <c r="F13" s="79" t="s">
        <v>825</v>
      </c>
      <c r="G13" s="80">
        <v>3</v>
      </c>
      <c r="H13" s="73" t="s">
        <v>826</v>
      </c>
      <c r="I13" s="81" t="s">
        <v>827</v>
      </c>
      <c r="J13" s="82" t="str">
        <f>VLOOKUP(H13,$R$12:$S$20,2,FALSE)</f>
        <v>00200</v>
      </c>
      <c r="K13" s="73" t="s">
        <v>14</v>
      </c>
      <c r="L13" s="81" t="s">
        <v>828</v>
      </c>
      <c r="M13" s="83" t="str">
        <f>VLOOKUP(K13,$R$12:$S$20,2,FALSE)</f>
        <v>07300</v>
      </c>
      <c r="N13" s="131"/>
      <c r="O13" s="132"/>
      <c r="P13" s="133"/>
      <c r="Q13" s="18"/>
      <c r="R13" s="18" t="s">
        <v>10</v>
      </c>
      <c r="S13" s="20" t="s">
        <v>15</v>
      </c>
    </row>
    <row r="14" spans="1:21" ht="37.5" customHeight="1" x14ac:dyDescent="0.15">
      <c r="A14" s="50">
        <v>1</v>
      </c>
      <c r="B14" s="85"/>
      <c r="C14" s="86"/>
      <c r="D14" s="87"/>
      <c r="E14" s="88"/>
      <c r="F14" s="88"/>
      <c r="G14" s="89"/>
      <c r="H14" s="90"/>
      <c r="I14" s="91"/>
      <c r="J14" s="52" t="e">
        <f t="shared" ref="J14:J43" si="0">VLOOKUP(H14,$R$12:$S$30,2,FALSE)</f>
        <v>#N/A</v>
      </c>
      <c r="K14" s="90"/>
      <c r="L14" s="91"/>
      <c r="M14" s="74" t="e">
        <f t="shared" ref="M14:M43" si="1">VLOOKUP(K14,$R$12:$S$30,2,FALSE)</f>
        <v>#N/A</v>
      </c>
      <c r="N14" s="128"/>
      <c r="O14" s="129"/>
      <c r="P14" s="130"/>
      <c r="R14" s="3" t="s">
        <v>11</v>
      </c>
      <c r="S14" s="21" t="s">
        <v>16</v>
      </c>
    </row>
    <row r="15" spans="1:21" ht="37.5" customHeight="1" x14ac:dyDescent="0.15">
      <c r="A15" s="51">
        <v>2</v>
      </c>
      <c r="B15" s="85"/>
      <c r="C15" s="86"/>
      <c r="D15" s="94"/>
      <c r="E15" s="88"/>
      <c r="F15" s="88"/>
      <c r="G15" s="89"/>
      <c r="H15" s="90"/>
      <c r="I15" s="106"/>
      <c r="J15" s="52" t="e">
        <f t="shared" si="0"/>
        <v>#N/A</v>
      </c>
      <c r="K15" s="90"/>
      <c r="L15" s="96"/>
      <c r="M15" s="74" t="e">
        <f t="shared" si="1"/>
        <v>#N/A</v>
      </c>
      <c r="N15" s="128"/>
      <c r="O15" s="129"/>
      <c r="P15" s="130"/>
      <c r="R15" s="3" t="s">
        <v>12</v>
      </c>
      <c r="S15" s="21" t="s">
        <v>17</v>
      </c>
    </row>
    <row r="16" spans="1:21" ht="37.5" customHeight="1" x14ac:dyDescent="0.15">
      <c r="A16" s="51">
        <v>3</v>
      </c>
      <c r="B16" s="85"/>
      <c r="C16" s="86"/>
      <c r="D16" s="94"/>
      <c r="E16" s="88"/>
      <c r="F16" s="88"/>
      <c r="G16" s="89"/>
      <c r="H16" s="90"/>
      <c r="I16" s="106"/>
      <c r="J16" s="52" t="e">
        <f t="shared" si="0"/>
        <v>#N/A</v>
      </c>
      <c r="K16" s="90"/>
      <c r="L16" s="96"/>
      <c r="M16" s="74" t="e">
        <f t="shared" si="1"/>
        <v>#N/A</v>
      </c>
      <c r="N16" s="128"/>
      <c r="O16" s="129"/>
      <c r="P16" s="130"/>
      <c r="R16" s="3" t="s">
        <v>749</v>
      </c>
      <c r="S16" s="21" t="s">
        <v>899</v>
      </c>
    </row>
    <row r="17" spans="1:22" ht="37.5" customHeight="1" x14ac:dyDescent="0.15">
      <c r="A17" s="51">
        <v>4</v>
      </c>
      <c r="B17" s="92"/>
      <c r="C17" s="93"/>
      <c r="D17" s="94"/>
      <c r="E17" s="95"/>
      <c r="F17" s="95"/>
      <c r="G17" s="89"/>
      <c r="H17" s="90"/>
      <c r="I17" s="96"/>
      <c r="J17" s="52" t="e">
        <f t="shared" si="0"/>
        <v>#N/A</v>
      </c>
      <c r="K17" s="90"/>
      <c r="L17" s="96"/>
      <c r="M17" s="74" t="e">
        <f t="shared" si="1"/>
        <v>#N/A</v>
      </c>
      <c r="N17" s="128"/>
      <c r="O17" s="129"/>
      <c r="P17" s="130"/>
      <c r="R17" s="3" t="s">
        <v>14</v>
      </c>
      <c r="S17" s="21" t="s">
        <v>19</v>
      </c>
      <c r="V17" s="21"/>
    </row>
    <row r="18" spans="1:22" ht="37.5" customHeight="1" x14ac:dyDescent="0.15">
      <c r="A18" s="51">
        <v>5</v>
      </c>
      <c r="B18" s="92"/>
      <c r="C18" s="93"/>
      <c r="D18" s="94"/>
      <c r="E18" s="95"/>
      <c r="F18" s="95"/>
      <c r="G18" s="89"/>
      <c r="H18" s="90"/>
      <c r="I18" s="96"/>
      <c r="J18" s="52" t="e">
        <f t="shared" si="0"/>
        <v>#N/A</v>
      </c>
      <c r="K18" s="90"/>
      <c r="L18" s="96"/>
      <c r="M18" s="74" t="e">
        <f t="shared" si="1"/>
        <v>#N/A</v>
      </c>
      <c r="N18" s="128"/>
      <c r="O18" s="129"/>
      <c r="P18" s="130"/>
      <c r="R18" s="3" t="s">
        <v>13</v>
      </c>
      <c r="S18" s="21" t="s">
        <v>18</v>
      </c>
    </row>
    <row r="19" spans="1:22" ht="37.5" customHeight="1" x14ac:dyDescent="0.15">
      <c r="A19" s="51">
        <v>6</v>
      </c>
      <c r="B19" s="92"/>
      <c r="C19" s="93"/>
      <c r="D19" s="94"/>
      <c r="E19" s="95"/>
      <c r="F19" s="95"/>
      <c r="G19" s="89"/>
      <c r="H19" s="90"/>
      <c r="I19" s="96"/>
      <c r="J19" s="52" t="e">
        <f t="shared" si="0"/>
        <v>#N/A</v>
      </c>
      <c r="K19" s="90"/>
      <c r="L19" s="96"/>
      <c r="M19" s="74" t="e">
        <f t="shared" si="1"/>
        <v>#N/A</v>
      </c>
      <c r="N19" s="128"/>
      <c r="O19" s="129"/>
      <c r="P19" s="130"/>
      <c r="R19" s="122" t="s">
        <v>869</v>
      </c>
      <c r="S19" s="123" t="s">
        <v>893</v>
      </c>
    </row>
    <row r="20" spans="1:22" ht="37.5" customHeight="1" x14ac:dyDescent="0.15">
      <c r="A20" s="51">
        <v>7</v>
      </c>
      <c r="B20" s="92"/>
      <c r="C20" s="93"/>
      <c r="D20" s="94"/>
      <c r="E20" s="95"/>
      <c r="F20" s="95"/>
      <c r="G20" s="89"/>
      <c r="H20" s="90"/>
      <c r="I20" s="96"/>
      <c r="J20" s="52" t="e">
        <f t="shared" si="0"/>
        <v>#N/A</v>
      </c>
      <c r="K20" s="90"/>
      <c r="L20" s="96"/>
      <c r="M20" s="74" t="e">
        <f t="shared" si="1"/>
        <v>#N/A</v>
      </c>
      <c r="N20" s="128"/>
      <c r="O20" s="129"/>
      <c r="P20" s="130"/>
      <c r="R20" s="122" t="s">
        <v>894</v>
      </c>
      <c r="S20" s="123" t="s">
        <v>888</v>
      </c>
    </row>
    <row r="21" spans="1:22" ht="37.5" customHeight="1" x14ac:dyDescent="0.15">
      <c r="A21" s="51">
        <v>8</v>
      </c>
      <c r="B21" s="92"/>
      <c r="C21" s="93"/>
      <c r="D21" s="94"/>
      <c r="E21" s="95"/>
      <c r="F21" s="95"/>
      <c r="G21" s="89"/>
      <c r="H21" s="90"/>
      <c r="I21" s="96"/>
      <c r="J21" s="52" t="e">
        <f t="shared" si="0"/>
        <v>#N/A</v>
      </c>
      <c r="K21" s="90"/>
      <c r="L21" s="96"/>
      <c r="M21" s="74" t="e">
        <f t="shared" si="1"/>
        <v>#N/A</v>
      </c>
      <c r="N21" s="128"/>
      <c r="O21" s="129"/>
      <c r="P21" s="130"/>
      <c r="R21" s="122" t="s">
        <v>889</v>
      </c>
      <c r="S21" s="123" t="s">
        <v>890</v>
      </c>
    </row>
    <row r="22" spans="1:22" ht="37.5" customHeight="1" x14ac:dyDescent="0.15">
      <c r="A22" s="51">
        <v>9</v>
      </c>
      <c r="B22" s="92"/>
      <c r="C22" s="93"/>
      <c r="D22" s="94"/>
      <c r="E22" s="95"/>
      <c r="F22" s="95"/>
      <c r="G22" s="89"/>
      <c r="H22" s="90"/>
      <c r="I22" s="96"/>
      <c r="J22" s="52" t="e">
        <f t="shared" si="0"/>
        <v>#N/A</v>
      </c>
      <c r="K22" s="90"/>
      <c r="L22" s="96"/>
      <c r="M22" s="74" t="e">
        <f t="shared" si="1"/>
        <v>#N/A</v>
      </c>
      <c r="N22" s="128"/>
      <c r="O22" s="129"/>
      <c r="P22" s="130"/>
      <c r="R22" s="122" t="s">
        <v>891</v>
      </c>
      <c r="S22" s="123" t="s">
        <v>892</v>
      </c>
    </row>
    <row r="23" spans="1:22" ht="37.5" customHeight="1" x14ac:dyDescent="0.15">
      <c r="A23" s="51">
        <v>10</v>
      </c>
      <c r="B23" s="92"/>
      <c r="C23" s="93"/>
      <c r="D23" s="94"/>
      <c r="E23" s="95"/>
      <c r="F23" s="95"/>
      <c r="G23" s="89"/>
      <c r="H23" s="90"/>
      <c r="I23" s="96"/>
      <c r="J23" s="52" t="e">
        <f t="shared" si="0"/>
        <v>#N/A</v>
      </c>
      <c r="K23" s="90"/>
      <c r="L23" s="96"/>
      <c r="M23" s="74" t="e">
        <f t="shared" si="1"/>
        <v>#N/A</v>
      </c>
      <c r="N23" s="128"/>
      <c r="O23" s="129"/>
      <c r="P23" s="130"/>
      <c r="R23" s="3" t="s">
        <v>897</v>
      </c>
      <c r="S23" s="19" t="s">
        <v>898</v>
      </c>
    </row>
    <row r="24" spans="1:22" ht="37.5" customHeight="1" x14ac:dyDescent="0.15">
      <c r="A24" s="51">
        <v>11</v>
      </c>
      <c r="B24" s="92"/>
      <c r="C24" s="93"/>
      <c r="D24" s="94"/>
      <c r="E24" s="95"/>
      <c r="F24" s="95"/>
      <c r="G24" s="89"/>
      <c r="H24" s="90"/>
      <c r="I24" s="96"/>
      <c r="J24" s="52" t="e">
        <f t="shared" si="0"/>
        <v>#N/A</v>
      </c>
      <c r="K24" s="90"/>
      <c r="L24" s="96"/>
      <c r="M24" s="74" t="e">
        <f t="shared" si="1"/>
        <v>#N/A</v>
      </c>
      <c r="N24" s="128"/>
      <c r="O24" s="129"/>
      <c r="P24" s="130"/>
    </row>
    <row r="25" spans="1:22" ht="37.5" customHeight="1" x14ac:dyDescent="0.15">
      <c r="A25" s="51">
        <v>12</v>
      </c>
      <c r="B25" s="92"/>
      <c r="C25" s="93"/>
      <c r="D25" s="94"/>
      <c r="E25" s="95"/>
      <c r="F25" s="95"/>
      <c r="G25" s="89"/>
      <c r="H25" s="90"/>
      <c r="I25" s="96"/>
      <c r="J25" s="52" t="e">
        <f t="shared" si="0"/>
        <v>#N/A</v>
      </c>
      <c r="K25" s="90"/>
      <c r="L25" s="96"/>
      <c r="M25" s="74" t="e">
        <f t="shared" si="1"/>
        <v>#N/A</v>
      </c>
      <c r="N25" s="128"/>
      <c r="O25" s="129"/>
      <c r="P25" s="130"/>
    </row>
    <row r="26" spans="1:22" ht="37.5" customHeight="1" x14ac:dyDescent="0.15">
      <c r="A26" s="51">
        <v>13</v>
      </c>
      <c r="B26" s="92"/>
      <c r="C26" s="93"/>
      <c r="D26" s="94"/>
      <c r="E26" s="95"/>
      <c r="F26" s="95"/>
      <c r="G26" s="89"/>
      <c r="H26" s="90"/>
      <c r="I26" s="96"/>
      <c r="J26" s="52" t="e">
        <f t="shared" si="0"/>
        <v>#N/A</v>
      </c>
      <c r="K26" s="90"/>
      <c r="L26" s="96"/>
      <c r="M26" s="74" t="e">
        <f t="shared" si="1"/>
        <v>#N/A</v>
      </c>
      <c r="N26" s="128"/>
      <c r="O26" s="129"/>
      <c r="P26" s="130"/>
    </row>
    <row r="27" spans="1:22" ht="37.5" customHeight="1" x14ac:dyDescent="0.15">
      <c r="A27" s="51">
        <v>14</v>
      </c>
      <c r="B27" s="92"/>
      <c r="C27" s="93"/>
      <c r="D27" s="94"/>
      <c r="E27" s="95"/>
      <c r="F27" s="95"/>
      <c r="G27" s="89"/>
      <c r="H27" s="90"/>
      <c r="I27" s="96"/>
      <c r="J27" s="52" t="e">
        <f t="shared" si="0"/>
        <v>#N/A</v>
      </c>
      <c r="K27" s="90"/>
      <c r="L27" s="96"/>
      <c r="M27" s="74" t="e">
        <f t="shared" si="1"/>
        <v>#N/A</v>
      </c>
      <c r="N27" s="128"/>
      <c r="O27" s="129"/>
      <c r="P27" s="130"/>
    </row>
    <row r="28" spans="1:22" ht="37.5" customHeight="1" x14ac:dyDescent="0.15">
      <c r="A28" s="51">
        <v>15</v>
      </c>
      <c r="B28" s="92"/>
      <c r="C28" s="93"/>
      <c r="D28" s="94"/>
      <c r="E28" s="95"/>
      <c r="F28" s="95"/>
      <c r="G28" s="89"/>
      <c r="H28" s="90"/>
      <c r="I28" s="96"/>
      <c r="J28" s="52" t="e">
        <f t="shared" si="0"/>
        <v>#N/A</v>
      </c>
      <c r="K28" s="90"/>
      <c r="L28" s="96"/>
      <c r="M28" s="74" t="e">
        <f t="shared" si="1"/>
        <v>#N/A</v>
      </c>
      <c r="N28" s="128"/>
      <c r="O28" s="129"/>
      <c r="P28" s="130"/>
    </row>
    <row r="29" spans="1:22" ht="37.5" customHeight="1" x14ac:dyDescent="0.15">
      <c r="A29" s="51">
        <v>16</v>
      </c>
      <c r="B29" s="92"/>
      <c r="C29" s="93"/>
      <c r="D29" s="94"/>
      <c r="E29" s="95"/>
      <c r="F29" s="95"/>
      <c r="G29" s="89"/>
      <c r="H29" s="90"/>
      <c r="I29" s="96"/>
      <c r="J29" s="52" t="e">
        <f t="shared" si="0"/>
        <v>#N/A</v>
      </c>
      <c r="K29" s="90"/>
      <c r="L29" s="96"/>
      <c r="M29" s="74" t="e">
        <f t="shared" si="1"/>
        <v>#N/A</v>
      </c>
      <c r="N29" s="128"/>
      <c r="O29" s="129"/>
      <c r="P29" s="130"/>
    </row>
    <row r="30" spans="1:22" ht="37.5" customHeight="1" x14ac:dyDescent="0.15">
      <c r="A30" s="51">
        <v>17</v>
      </c>
      <c r="B30" s="92"/>
      <c r="C30" s="93"/>
      <c r="D30" s="94"/>
      <c r="E30" s="95"/>
      <c r="F30" s="95"/>
      <c r="G30" s="89"/>
      <c r="H30" s="90"/>
      <c r="I30" s="96"/>
      <c r="J30" s="52" t="e">
        <f t="shared" si="0"/>
        <v>#N/A</v>
      </c>
      <c r="K30" s="90"/>
      <c r="L30" s="96"/>
      <c r="M30" s="74" t="e">
        <f t="shared" si="1"/>
        <v>#N/A</v>
      </c>
      <c r="N30" s="128"/>
      <c r="O30" s="129"/>
      <c r="P30" s="130"/>
      <c r="R30" s="6"/>
      <c r="S30" s="67"/>
    </row>
    <row r="31" spans="1:22" ht="37.5" customHeight="1" x14ac:dyDescent="0.15">
      <c r="A31" s="51">
        <v>18</v>
      </c>
      <c r="B31" s="92"/>
      <c r="C31" s="93"/>
      <c r="D31" s="94"/>
      <c r="E31" s="95"/>
      <c r="F31" s="95"/>
      <c r="G31" s="89"/>
      <c r="H31" s="90"/>
      <c r="I31" s="96"/>
      <c r="J31" s="52" t="e">
        <f t="shared" si="0"/>
        <v>#N/A</v>
      </c>
      <c r="K31" s="90"/>
      <c r="L31" s="96"/>
      <c r="M31" s="74" t="e">
        <f t="shared" si="1"/>
        <v>#N/A</v>
      </c>
      <c r="N31" s="128"/>
      <c r="O31" s="129"/>
      <c r="P31" s="130"/>
    </row>
    <row r="32" spans="1:22" ht="37.5" customHeight="1" x14ac:dyDescent="0.15">
      <c r="A32" s="51">
        <v>19</v>
      </c>
      <c r="B32" s="92"/>
      <c r="C32" s="93"/>
      <c r="D32" s="94"/>
      <c r="E32" s="95"/>
      <c r="F32" s="95"/>
      <c r="G32" s="89"/>
      <c r="H32" s="90"/>
      <c r="I32" s="96"/>
      <c r="J32" s="52" t="e">
        <f t="shared" si="0"/>
        <v>#N/A</v>
      </c>
      <c r="K32" s="90"/>
      <c r="L32" s="96"/>
      <c r="M32" s="74" t="e">
        <f t="shared" si="1"/>
        <v>#N/A</v>
      </c>
      <c r="N32" s="128"/>
      <c r="O32" s="129"/>
      <c r="P32" s="130"/>
    </row>
    <row r="33" spans="1:19" ht="37.5" customHeight="1" x14ac:dyDescent="0.15">
      <c r="A33" s="51">
        <v>20</v>
      </c>
      <c r="B33" s="92"/>
      <c r="C33" s="93"/>
      <c r="D33" s="94"/>
      <c r="E33" s="95"/>
      <c r="F33" s="95"/>
      <c r="G33" s="89"/>
      <c r="H33" s="90"/>
      <c r="I33" s="96"/>
      <c r="J33" s="52" t="e">
        <f t="shared" si="0"/>
        <v>#N/A</v>
      </c>
      <c r="K33" s="90"/>
      <c r="L33" s="96"/>
      <c r="M33" s="74" t="e">
        <f t="shared" si="1"/>
        <v>#N/A</v>
      </c>
      <c r="N33" s="128"/>
      <c r="O33" s="129"/>
      <c r="P33" s="130"/>
    </row>
    <row r="34" spans="1:19" ht="37.5" customHeight="1" x14ac:dyDescent="0.15">
      <c r="A34" s="51">
        <v>21</v>
      </c>
      <c r="B34" s="92"/>
      <c r="C34" s="93"/>
      <c r="D34" s="94"/>
      <c r="E34" s="95"/>
      <c r="F34" s="95"/>
      <c r="G34" s="89"/>
      <c r="H34" s="90"/>
      <c r="I34" s="96"/>
      <c r="J34" s="52" t="e">
        <f t="shared" si="0"/>
        <v>#N/A</v>
      </c>
      <c r="K34" s="90"/>
      <c r="L34" s="96"/>
      <c r="M34" s="74" t="e">
        <f t="shared" si="1"/>
        <v>#N/A</v>
      </c>
      <c r="N34" s="128"/>
      <c r="O34" s="129"/>
      <c r="P34" s="130"/>
    </row>
    <row r="35" spans="1:19" ht="37.5" customHeight="1" x14ac:dyDescent="0.15">
      <c r="A35" s="51">
        <v>22</v>
      </c>
      <c r="B35" s="92"/>
      <c r="C35" s="93"/>
      <c r="D35" s="94"/>
      <c r="E35" s="95"/>
      <c r="F35" s="95"/>
      <c r="G35" s="89"/>
      <c r="H35" s="90"/>
      <c r="I35" s="96"/>
      <c r="J35" s="52" t="e">
        <f t="shared" si="0"/>
        <v>#N/A</v>
      </c>
      <c r="K35" s="90"/>
      <c r="L35" s="96"/>
      <c r="M35" s="74" t="e">
        <f t="shared" si="1"/>
        <v>#N/A</v>
      </c>
      <c r="N35" s="128"/>
      <c r="O35" s="129"/>
      <c r="P35" s="130"/>
    </row>
    <row r="36" spans="1:19" ht="37.5" customHeight="1" x14ac:dyDescent="0.15">
      <c r="A36" s="51">
        <v>23</v>
      </c>
      <c r="B36" s="92"/>
      <c r="C36" s="93"/>
      <c r="D36" s="94"/>
      <c r="E36" s="95"/>
      <c r="F36" s="95"/>
      <c r="G36" s="89"/>
      <c r="H36" s="90"/>
      <c r="I36" s="96"/>
      <c r="J36" s="52" t="e">
        <f t="shared" si="0"/>
        <v>#N/A</v>
      </c>
      <c r="K36" s="90"/>
      <c r="L36" s="96"/>
      <c r="M36" s="74" t="e">
        <f t="shared" si="1"/>
        <v>#N/A</v>
      </c>
      <c r="N36" s="128"/>
      <c r="O36" s="129"/>
      <c r="P36" s="130"/>
    </row>
    <row r="37" spans="1:19" ht="37.5" customHeight="1" x14ac:dyDescent="0.15">
      <c r="A37" s="51">
        <v>24</v>
      </c>
      <c r="B37" s="92"/>
      <c r="C37" s="93"/>
      <c r="D37" s="94"/>
      <c r="E37" s="95"/>
      <c r="F37" s="95"/>
      <c r="G37" s="89"/>
      <c r="H37" s="90"/>
      <c r="I37" s="96"/>
      <c r="J37" s="52" t="e">
        <f t="shared" si="0"/>
        <v>#N/A</v>
      </c>
      <c r="K37" s="90"/>
      <c r="L37" s="96"/>
      <c r="M37" s="74" t="e">
        <f t="shared" si="1"/>
        <v>#N/A</v>
      </c>
      <c r="N37" s="128"/>
      <c r="O37" s="129"/>
      <c r="P37" s="130"/>
    </row>
    <row r="38" spans="1:19" ht="37.5" customHeight="1" x14ac:dyDescent="0.15">
      <c r="A38" s="51">
        <v>25</v>
      </c>
      <c r="B38" s="92"/>
      <c r="C38" s="93"/>
      <c r="D38" s="94"/>
      <c r="E38" s="95"/>
      <c r="F38" s="95"/>
      <c r="G38" s="89"/>
      <c r="H38" s="90"/>
      <c r="I38" s="96"/>
      <c r="J38" s="52" t="e">
        <f t="shared" si="0"/>
        <v>#N/A</v>
      </c>
      <c r="K38" s="90"/>
      <c r="L38" s="96"/>
      <c r="M38" s="74" t="e">
        <f t="shared" si="1"/>
        <v>#N/A</v>
      </c>
      <c r="N38" s="128"/>
      <c r="O38" s="129"/>
      <c r="P38" s="130"/>
    </row>
    <row r="39" spans="1:19" ht="37.5" customHeight="1" x14ac:dyDescent="0.15">
      <c r="A39" s="51">
        <v>26</v>
      </c>
      <c r="B39" s="92"/>
      <c r="C39" s="93"/>
      <c r="D39" s="94"/>
      <c r="E39" s="95"/>
      <c r="F39" s="95"/>
      <c r="G39" s="89"/>
      <c r="H39" s="90"/>
      <c r="I39" s="96"/>
      <c r="J39" s="52" t="e">
        <f t="shared" si="0"/>
        <v>#N/A</v>
      </c>
      <c r="K39" s="90"/>
      <c r="L39" s="96"/>
      <c r="M39" s="74" t="e">
        <f t="shared" si="1"/>
        <v>#N/A</v>
      </c>
      <c r="N39" s="128"/>
      <c r="O39" s="129"/>
      <c r="P39" s="130"/>
    </row>
    <row r="40" spans="1:19" ht="37.5" customHeight="1" x14ac:dyDescent="0.15">
      <c r="A40" s="51">
        <v>27</v>
      </c>
      <c r="B40" s="92"/>
      <c r="C40" s="93"/>
      <c r="D40" s="94"/>
      <c r="E40" s="95"/>
      <c r="F40" s="95"/>
      <c r="G40" s="89"/>
      <c r="H40" s="90"/>
      <c r="I40" s="96"/>
      <c r="J40" s="52" t="e">
        <f t="shared" si="0"/>
        <v>#N/A</v>
      </c>
      <c r="K40" s="90"/>
      <c r="L40" s="96"/>
      <c r="M40" s="74" t="e">
        <f t="shared" si="1"/>
        <v>#N/A</v>
      </c>
      <c r="N40" s="128"/>
      <c r="O40" s="129"/>
      <c r="P40" s="130"/>
    </row>
    <row r="41" spans="1:19" ht="37.5" customHeight="1" x14ac:dyDescent="0.15">
      <c r="A41" s="51">
        <v>28</v>
      </c>
      <c r="B41" s="92"/>
      <c r="C41" s="93"/>
      <c r="D41" s="94"/>
      <c r="E41" s="95"/>
      <c r="F41" s="95"/>
      <c r="G41" s="89"/>
      <c r="H41" s="90"/>
      <c r="I41" s="96"/>
      <c r="J41" s="52" t="e">
        <f t="shared" si="0"/>
        <v>#N/A</v>
      </c>
      <c r="K41" s="90"/>
      <c r="L41" s="96"/>
      <c r="M41" s="74" t="e">
        <f t="shared" si="1"/>
        <v>#N/A</v>
      </c>
      <c r="N41" s="128"/>
      <c r="O41" s="129"/>
      <c r="P41" s="130"/>
    </row>
    <row r="42" spans="1:19" ht="37.5" customHeight="1" x14ac:dyDescent="0.15">
      <c r="A42" s="51">
        <v>29</v>
      </c>
      <c r="B42" s="92"/>
      <c r="C42" s="93"/>
      <c r="D42" s="94"/>
      <c r="E42" s="95"/>
      <c r="F42" s="95"/>
      <c r="G42" s="89"/>
      <c r="H42" s="90"/>
      <c r="I42" s="96"/>
      <c r="J42" s="52" t="e">
        <f t="shared" si="0"/>
        <v>#N/A</v>
      </c>
      <c r="K42" s="90"/>
      <c r="L42" s="96"/>
      <c r="M42" s="74" t="e">
        <f t="shared" si="1"/>
        <v>#N/A</v>
      </c>
      <c r="N42" s="128"/>
      <c r="O42" s="129"/>
      <c r="P42" s="130"/>
    </row>
    <row r="43" spans="1:19" ht="37.5" customHeight="1" thickBot="1" x14ac:dyDescent="0.2">
      <c r="A43" s="53">
        <v>30</v>
      </c>
      <c r="B43" s="97"/>
      <c r="C43" s="98"/>
      <c r="D43" s="99"/>
      <c r="E43" s="100"/>
      <c r="F43" s="101"/>
      <c r="G43" s="102"/>
      <c r="H43" s="108"/>
      <c r="I43" s="104"/>
      <c r="J43" s="109" t="e">
        <f t="shared" si="0"/>
        <v>#N/A</v>
      </c>
      <c r="K43" s="108"/>
      <c r="L43" s="104"/>
      <c r="M43" s="76" t="e">
        <f t="shared" si="1"/>
        <v>#N/A</v>
      </c>
      <c r="N43" s="128"/>
      <c r="O43" s="129"/>
      <c r="P43" s="130"/>
    </row>
    <row r="44" spans="1:19" s="6" customFormat="1" ht="20.25" customHeight="1" x14ac:dyDescent="0.15">
      <c r="A44" s="11"/>
      <c r="B44" s="11"/>
      <c r="C44" s="11"/>
      <c r="D44" s="11"/>
      <c r="E44" s="16"/>
      <c r="F44" s="16"/>
      <c r="G44" s="15"/>
      <c r="H44" s="17"/>
      <c r="I44" s="17"/>
      <c r="J44" s="17"/>
      <c r="K44" s="17"/>
      <c r="L44" s="17"/>
      <c r="M44" s="17"/>
      <c r="N44" s="17"/>
      <c r="O44" s="17"/>
      <c r="P44" s="17"/>
      <c r="R44" s="3"/>
      <c r="S44" s="19"/>
    </row>
  </sheetData>
  <mergeCells count="16">
    <mergeCell ref="E7:G7"/>
    <mergeCell ref="H7:J7"/>
    <mergeCell ref="K7:M7"/>
    <mergeCell ref="E8:G9"/>
    <mergeCell ref="H8:J9"/>
    <mergeCell ref="K8:M9"/>
    <mergeCell ref="A7:C9"/>
    <mergeCell ref="D8:D9"/>
    <mergeCell ref="A1:M1"/>
    <mergeCell ref="A3:B4"/>
    <mergeCell ref="A5:B5"/>
    <mergeCell ref="I3:M3"/>
    <mergeCell ref="I4:M4"/>
    <mergeCell ref="I5:M5"/>
    <mergeCell ref="C3:G4"/>
    <mergeCell ref="C5:G5"/>
  </mergeCells>
  <phoneticPr fontId="4"/>
  <dataValidations count="3">
    <dataValidation type="list" allowBlank="1" showInputMessage="1" showErrorMessage="1" sqref="N13 H13:H43 K13:K43">
      <formula1>$R$13:$R$20</formula1>
    </dataValidation>
    <dataValidation type="list" allowBlank="1" showInputMessage="1" showErrorMessage="1" sqref="N14:N43">
      <formula1>$R$13:$R$30</formula1>
    </dataValidation>
    <dataValidation type="list" allowBlank="1" showInputMessage="1" showErrorMessage="1" sqref="D8:D9">
      <formula1>$R$7:$R$9</formula1>
    </dataValidation>
  </dataValidations>
  <printOptions horizontalCentered="1" verticalCentered="1"/>
  <pageMargins left="0.59055118110236227" right="0.59055118110236227" top="0.59055118110236227" bottom="0.62992125984251968" header="0.51181102362204722" footer="0.55118110236220474"/>
  <pageSetup paperSize="9" scale="55"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4"/>
  <sheetViews>
    <sheetView showZeros="0" view="pageBreakPreview" zoomScale="80" zoomScaleNormal="70" zoomScaleSheetLayoutView="80" workbookViewId="0">
      <selection activeCell="H14" sqref="H14"/>
    </sheetView>
  </sheetViews>
  <sheetFormatPr defaultRowHeight="12.75" x14ac:dyDescent="0.15"/>
  <cols>
    <col min="1" max="1" width="3.5703125" style="1" customWidth="1"/>
    <col min="2" max="2" width="16.5703125" style="1" customWidth="1"/>
    <col min="3" max="3" width="14.5703125" style="1" customWidth="1"/>
    <col min="4" max="4" width="12.28515625" style="3" customWidth="1"/>
    <col min="5" max="5" width="18" style="3" customWidth="1"/>
    <col min="6" max="6" width="18.42578125" style="3" customWidth="1"/>
    <col min="7" max="7" width="4.42578125" style="3" customWidth="1"/>
    <col min="8" max="13" width="13.7109375" style="3" customWidth="1"/>
    <col min="14" max="14" width="11.42578125" style="3" customWidth="1"/>
    <col min="15" max="15" width="10.7109375" style="3" customWidth="1"/>
    <col min="16" max="16" width="10.140625" style="3" customWidth="1"/>
    <col min="17" max="17" width="12.7109375" style="3" customWidth="1"/>
    <col min="18" max="18" width="12.7109375" style="3" hidden="1" customWidth="1"/>
    <col min="19" max="19" width="10.85546875" style="19" hidden="1" customWidth="1"/>
    <col min="20" max="20" width="5.7109375" style="3" customWidth="1"/>
    <col min="21" max="16384" width="9.140625" style="3"/>
  </cols>
  <sheetData>
    <row r="1" spans="1:21" ht="30" customHeight="1" x14ac:dyDescent="0.15">
      <c r="A1" s="151" t="s">
        <v>903</v>
      </c>
      <c r="B1" s="151"/>
      <c r="C1" s="151"/>
      <c r="D1" s="151"/>
      <c r="E1" s="151"/>
      <c r="F1" s="151"/>
      <c r="G1" s="151"/>
      <c r="H1" s="151"/>
      <c r="I1" s="151"/>
      <c r="J1" s="151"/>
      <c r="K1" s="151"/>
      <c r="L1" s="151"/>
      <c r="M1" s="151"/>
      <c r="N1" s="134"/>
      <c r="O1" s="134"/>
      <c r="P1" s="134"/>
      <c r="Q1" s="12"/>
      <c r="R1" s="12"/>
      <c r="S1" s="66"/>
    </row>
    <row r="2" spans="1:21" ht="21" customHeight="1" thickBot="1" x14ac:dyDescent="0.2">
      <c r="D2" s="2"/>
      <c r="E2" s="13"/>
      <c r="F2" s="13"/>
      <c r="G2" s="13"/>
      <c r="H2" s="2"/>
      <c r="K2" s="6"/>
      <c r="L2" s="6"/>
      <c r="M2" s="6"/>
      <c r="N2" s="6"/>
      <c r="O2" s="6"/>
      <c r="P2" s="6"/>
      <c r="T2" s="6"/>
      <c r="U2" s="6"/>
    </row>
    <row r="3" spans="1:21" ht="35.25" customHeight="1" x14ac:dyDescent="0.15">
      <c r="A3" s="161" t="s">
        <v>830</v>
      </c>
      <c r="B3" s="231"/>
      <c r="C3" s="192"/>
      <c r="D3" s="193"/>
      <c r="E3" s="193"/>
      <c r="F3" s="193"/>
      <c r="G3" s="207"/>
      <c r="H3" s="227" t="s">
        <v>831</v>
      </c>
      <c r="I3" s="228"/>
      <c r="J3" s="167"/>
      <c r="K3" s="168"/>
      <c r="L3" s="168"/>
      <c r="M3" s="169"/>
      <c r="S3" s="3"/>
    </row>
    <row r="4" spans="1:21" ht="35.25" customHeight="1" x14ac:dyDescent="0.15">
      <c r="A4" s="163"/>
      <c r="B4" s="232"/>
      <c r="C4" s="194"/>
      <c r="D4" s="195"/>
      <c r="E4" s="195"/>
      <c r="F4" s="195"/>
      <c r="G4" s="208"/>
      <c r="H4" s="229" t="s">
        <v>835</v>
      </c>
      <c r="I4" s="230"/>
      <c r="J4" s="170"/>
      <c r="K4" s="171"/>
      <c r="L4" s="171"/>
      <c r="M4" s="172"/>
      <c r="S4" s="3"/>
    </row>
    <row r="5" spans="1:21" ht="35.25" customHeight="1" thickBot="1" x14ac:dyDescent="0.2">
      <c r="A5" s="165" t="s">
        <v>832</v>
      </c>
      <c r="B5" s="166"/>
      <c r="C5" s="249"/>
      <c r="D5" s="249"/>
      <c r="E5" s="249"/>
      <c r="F5" s="249"/>
      <c r="G5" s="249"/>
      <c r="H5" s="250" t="s">
        <v>833</v>
      </c>
      <c r="I5" s="166"/>
      <c r="J5" s="173"/>
      <c r="K5" s="174"/>
      <c r="L5" s="174"/>
      <c r="M5" s="175"/>
      <c r="S5" s="3"/>
    </row>
    <row r="6" spans="1:21" ht="21" customHeight="1" thickBot="1" x14ac:dyDescent="0.2">
      <c r="A6" s="3"/>
      <c r="B6" s="3"/>
      <c r="C6" s="3"/>
      <c r="S6" s="3"/>
    </row>
    <row r="7" spans="1:21" ht="21" customHeight="1" x14ac:dyDescent="0.15">
      <c r="A7" s="218" t="s">
        <v>849</v>
      </c>
      <c r="B7" s="219"/>
      <c r="C7" s="219"/>
      <c r="D7" s="220"/>
      <c r="E7" s="233" t="s">
        <v>900</v>
      </c>
      <c r="F7" s="234"/>
      <c r="G7" s="234"/>
      <c r="H7" s="235"/>
      <c r="I7" s="233" t="s">
        <v>836</v>
      </c>
      <c r="J7" s="234"/>
      <c r="K7" s="234"/>
      <c r="L7" s="234"/>
      <c r="M7" s="242"/>
      <c r="S7" s="3"/>
    </row>
    <row r="8" spans="1:21" ht="24" customHeight="1" x14ac:dyDescent="0.15">
      <c r="A8" s="221"/>
      <c r="B8" s="222"/>
      <c r="C8" s="222"/>
      <c r="D8" s="223"/>
      <c r="E8" s="236">
        <f>COUNTA(H14:H43,K14:K43)</f>
        <v>0</v>
      </c>
      <c r="F8" s="237"/>
      <c r="G8" s="237"/>
      <c r="H8" s="238"/>
      <c r="I8" s="243">
        <f>E8*500</f>
        <v>0</v>
      </c>
      <c r="J8" s="244"/>
      <c r="K8" s="244"/>
      <c r="L8" s="244"/>
      <c r="M8" s="245"/>
      <c r="S8" s="3"/>
    </row>
    <row r="9" spans="1:21" ht="24" customHeight="1" thickBot="1" x14ac:dyDescent="0.2">
      <c r="A9" s="224"/>
      <c r="B9" s="225"/>
      <c r="C9" s="225"/>
      <c r="D9" s="226"/>
      <c r="E9" s="239"/>
      <c r="F9" s="240"/>
      <c r="G9" s="240"/>
      <c r="H9" s="241"/>
      <c r="I9" s="246"/>
      <c r="J9" s="247"/>
      <c r="K9" s="247"/>
      <c r="L9" s="247"/>
      <c r="M9" s="248"/>
      <c r="S9" s="3"/>
    </row>
    <row r="10" spans="1:21" ht="24" customHeight="1" x14ac:dyDescent="0.15">
      <c r="A10" s="6"/>
      <c r="B10" s="6"/>
      <c r="C10" s="6"/>
      <c r="D10" s="6"/>
      <c r="E10" s="6"/>
      <c r="F10" s="6"/>
      <c r="G10" s="84"/>
      <c r="H10" s="84"/>
      <c r="I10" s="84"/>
      <c r="J10" s="84"/>
      <c r="K10" s="84"/>
      <c r="L10" s="84"/>
      <c r="S10" s="3"/>
    </row>
    <row r="11" spans="1:21" s="10" customFormat="1" ht="18" customHeight="1" thickBot="1" x14ac:dyDescent="0.2">
      <c r="A11" s="8"/>
      <c r="B11" s="8"/>
      <c r="C11" s="31" t="s">
        <v>365</v>
      </c>
      <c r="D11" s="9" t="s">
        <v>5</v>
      </c>
      <c r="E11" s="9" t="s">
        <v>6</v>
      </c>
      <c r="F11" s="9" t="s">
        <v>5</v>
      </c>
      <c r="G11" s="9"/>
      <c r="H11" s="22" t="s">
        <v>22</v>
      </c>
      <c r="I11" s="9" t="s">
        <v>5</v>
      </c>
      <c r="J11" s="9"/>
      <c r="K11" s="22" t="s">
        <v>22</v>
      </c>
      <c r="L11" s="9" t="s">
        <v>5</v>
      </c>
      <c r="M11" s="9"/>
      <c r="N11" s="135"/>
      <c r="O11" s="136"/>
      <c r="P11" s="136"/>
      <c r="S11" s="68"/>
    </row>
    <row r="12" spans="1:21" s="4" customFormat="1" ht="32.25" customHeight="1" thickBot="1" x14ac:dyDescent="0.2">
      <c r="A12" s="5"/>
      <c r="B12" s="33" t="s">
        <v>21</v>
      </c>
      <c r="C12" s="32" t="s">
        <v>366</v>
      </c>
      <c r="D12" s="34" t="s">
        <v>23</v>
      </c>
      <c r="E12" s="7" t="s">
        <v>0</v>
      </c>
      <c r="F12" s="7" t="s">
        <v>473</v>
      </c>
      <c r="G12" s="23" t="s">
        <v>1</v>
      </c>
      <c r="H12" s="14" t="s">
        <v>2</v>
      </c>
      <c r="I12" s="57" t="s">
        <v>7</v>
      </c>
      <c r="J12" s="58" t="s">
        <v>20</v>
      </c>
      <c r="K12" s="14" t="s">
        <v>3</v>
      </c>
      <c r="L12" s="57" t="s">
        <v>7</v>
      </c>
      <c r="M12" s="72" t="s">
        <v>20</v>
      </c>
      <c r="N12" s="137"/>
      <c r="O12" s="137"/>
      <c r="P12" s="138"/>
      <c r="R12" s="4" t="s">
        <v>851</v>
      </c>
      <c r="S12" s="69" t="s">
        <v>9</v>
      </c>
    </row>
    <row r="13" spans="1:21" s="4" customFormat="1" ht="37.5" customHeight="1" x14ac:dyDescent="0.15">
      <c r="A13" s="111" t="s">
        <v>4</v>
      </c>
      <c r="B13" s="112" t="s">
        <v>850</v>
      </c>
      <c r="C13" s="113"/>
      <c r="D13" s="114"/>
      <c r="E13" s="115" t="s">
        <v>824</v>
      </c>
      <c r="F13" s="115" t="s">
        <v>825</v>
      </c>
      <c r="G13" s="116">
        <v>6</v>
      </c>
      <c r="H13" s="117" t="s">
        <v>843</v>
      </c>
      <c r="I13" s="118" t="s">
        <v>827</v>
      </c>
      <c r="J13" s="119" t="str">
        <f t="shared" ref="J13:J43" si="0">VLOOKUP(H13,$R$12:$S$20,2,FALSE)</f>
        <v>00203</v>
      </c>
      <c r="K13" s="117" t="s">
        <v>847</v>
      </c>
      <c r="L13" s="118" t="s">
        <v>829</v>
      </c>
      <c r="M13" s="110" t="str">
        <f t="shared" ref="M13:M43" si="1">VLOOKUP(K13,$R$12:$S$20,2,FALSE)</f>
        <v>00703</v>
      </c>
      <c r="N13" s="146"/>
      <c r="O13" s="147"/>
      <c r="P13" s="148"/>
      <c r="Q13" s="18"/>
      <c r="R13" s="3" t="s">
        <v>843</v>
      </c>
      <c r="S13" s="19" t="s">
        <v>844</v>
      </c>
    </row>
    <row r="14" spans="1:21" ht="37.5" customHeight="1" x14ac:dyDescent="0.15">
      <c r="A14" s="50">
        <v>1</v>
      </c>
      <c r="B14" s="85"/>
      <c r="C14" s="86"/>
      <c r="D14" s="87"/>
      <c r="E14" s="88"/>
      <c r="F14" s="88"/>
      <c r="G14" s="89"/>
      <c r="H14" s="90"/>
      <c r="I14" s="91"/>
      <c r="J14" s="52" t="e">
        <f>VLOOKUP(H14,$R$12:$S$20,2,FALSE)</f>
        <v>#N/A</v>
      </c>
      <c r="K14" s="90"/>
      <c r="L14" s="91"/>
      <c r="M14" s="74" t="e">
        <f t="shared" si="1"/>
        <v>#N/A</v>
      </c>
      <c r="N14" s="139"/>
      <c r="O14" s="149"/>
      <c r="P14" s="141"/>
      <c r="R14" s="3" t="s">
        <v>847</v>
      </c>
      <c r="S14" s="19" t="s">
        <v>848</v>
      </c>
    </row>
    <row r="15" spans="1:21" ht="37.5" customHeight="1" x14ac:dyDescent="0.15">
      <c r="A15" s="51">
        <v>2</v>
      </c>
      <c r="B15" s="92"/>
      <c r="C15" s="93"/>
      <c r="D15" s="94"/>
      <c r="E15" s="95"/>
      <c r="F15" s="95"/>
      <c r="G15" s="89"/>
      <c r="H15" s="90"/>
      <c r="I15" s="96"/>
      <c r="J15" s="52" t="e">
        <f t="shared" si="0"/>
        <v>#N/A</v>
      </c>
      <c r="K15" s="90"/>
      <c r="L15" s="96"/>
      <c r="M15" s="74" t="e">
        <f t="shared" si="1"/>
        <v>#N/A</v>
      </c>
      <c r="N15" s="139"/>
      <c r="O15" s="140"/>
      <c r="P15" s="141"/>
      <c r="R15" s="3" t="s">
        <v>845</v>
      </c>
      <c r="S15" s="19" t="s">
        <v>846</v>
      </c>
    </row>
    <row r="16" spans="1:21" ht="37.5" customHeight="1" x14ac:dyDescent="0.15">
      <c r="A16" s="51">
        <v>3</v>
      </c>
      <c r="B16" s="92"/>
      <c r="C16" s="93"/>
      <c r="D16" s="94"/>
      <c r="E16" s="95"/>
      <c r="F16" s="95"/>
      <c r="G16" s="89"/>
      <c r="H16" s="90"/>
      <c r="I16" s="96"/>
      <c r="J16" s="52" t="e">
        <f t="shared" si="0"/>
        <v>#N/A</v>
      </c>
      <c r="K16" s="90"/>
      <c r="L16" s="96"/>
      <c r="M16" s="74" t="e">
        <f t="shared" si="1"/>
        <v>#N/A</v>
      </c>
      <c r="N16" s="139"/>
      <c r="O16" s="140"/>
      <c r="P16" s="141"/>
      <c r="S16" s="21"/>
    </row>
    <row r="17" spans="1:19" ht="37.5" customHeight="1" x14ac:dyDescent="0.15">
      <c r="A17" s="51">
        <v>4</v>
      </c>
      <c r="B17" s="92"/>
      <c r="C17" s="93"/>
      <c r="D17" s="94"/>
      <c r="E17" s="95"/>
      <c r="F17" s="95"/>
      <c r="G17" s="89"/>
      <c r="H17" s="90"/>
      <c r="I17" s="96"/>
      <c r="J17" s="52" t="e">
        <f t="shared" si="0"/>
        <v>#N/A</v>
      </c>
      <c r="K17" s="90"/>
      <c r="L17" s="96"/>
      <c r="M17" s="74" t="e">
        <f t="shared" si="1"/>
        <v>#N/A</v>
      </c>
      <c r="N17" s="139"/>
      <c r="O17" s="140"/>
      <c r="P17" s="141"/>
      <c r="S17" s="21"/>
    </row>
    <row r="18" spans="1:19" ht="37.5" customHeight="1" x14ac:dyDescent="0.15">
      <c r="A18" s="51">
        <v>5</v>
      </c>
      <c r="B18" s="92"/>
      <c r="C18" s="93"/>
      <c r="D18" s="94"/>
      <c r="E18" s="95"/>
      <c r="F18" s="95"/>
      <c r="G18" s="89"/>
      <c r="H18" s="90"/>
      <c r="I18" s="96"/>
      <c r="J18" s="52" t="e">
        <f t="shared" si="0"/>
        <v>#N/A</v>
      </c>
      <c r="K18" s="90"/>
      <c r="L18" s="96"/>
      <c r="M18" s="74" t="e">
        <f t="shared" si="1"/>
        <v>#N/A</v>
      </c>
      <c r="N18" s="139"/>
      <c r="O18" s="140"/>
      <c r="P18" s="141"/>
      <c r="S18" s="21"/>
    </row>
    <row r="19" spans="1:19" ht="37.5" customHeight="1" x14ac:dyDescent="0.15">
      <c r="A19" s="51">
        <v>6</v>
      </c>
      <c r="B19" s="92"/>
      <c r="C19" s="93"/>
      <c r="D19" s="94"/>
      <c r="E19" s="95"/>
      <c r="F19" s="95"/>
      <c r="G19" s="89"/>
      <c r="H19" s="90"/>
      <c r="I19" s="96"/>
      <c r="J19" s="52" t="e">
        <f t="shared" si="0"/>
        <v>#N/A</v>
      </c>
      <c r="K19" s="90"/>
      <c r="L19" s="96"/>
      <c r="M19" s="74" t="e">
        <f t="shared" si="1"/>
        <v>#N/A</v>
      </c>
      <c r="N19" s="139"/>
      <c r="O19" s="140"/>
      <c r="P19" s="141"/>
      <c r="S19" s="21"/>
    </row>
    <row r="20" spans="1:19" ht="37.5" customHeight="1" x14ac:dyDescent="0.15">
      <c r="A20" s="51">
        <v>7</v>
      </c>
      <c r="B20" s="92"/>
      <c r="C20" s="93"/>
      <c r="D20" s="94"/>
      <c r="E20" s="95"/>
      <c r="F20" s="95"/>
      <c r="G20" s="89"/>
      <c r="H20" s="90"/>
      <c r="I20" s="96"/>
      <c r="J20" s="52" t="e">
        <f t="shared" si="0"/>
        <v>#N/A</v>
      </c>
      <c r="K20" s="90"/>
      <c r="L20" s="96"/>
      <c r="M20" s="74" t="e">
        <f t="shared" si="1"/>
        <v>#N/A</v>
      </c>
      <c r="N20" s="139"/>
      <c r="O20" s="140"/>
      <c r="P20" s="141"/>
      <c r="S20" s="21"/>
    </row>
    <row r="21" spans="1:19" ht="37.5" customHeight="1" x14ac:dyDescent="0.15">
      <c r="A21" s="51">
        <v>8</v>
      </c>
      <c r="B21" s="92"/>
      <c r="C21" s="93"/>
      <c r="D21" s="94"/>
      <c r="E21" s="95"/>
      <c r="F21" s="95"/>
      <c r="G21" s="89"/>
      <c r="H21" s="90"/>
      <c r="I21" s="96"/>
      <c r="J21" s="52" t="e">
        <f t="shared" si="0"/>
        <v>#N/A</v>
      </c>
      <c r="K21" s="90"/>
      <c r="L21" s="96"/>
      <c r="M21" s="74" t="e">
        <f t="shared" si="1"/>
        <v>#N/A</v>
      </c>
      <c r="N21" s="139"/>
      <c r="O21" s="140"/>
      <c r="P21" s="141"/>
    </row>
    <row r="22" spans="1:19" ht="37.5" customHeight="1" x14ac:dyDescent="0.15">
      <c r="A22" s="51">
        <v>9</v>
      </c>
      <c r="B22" s="92"/>
      <c r="C22" s="93"/>
      <c r="D22" s="94"/>
      <c r="E22" s="95"/>
      <c r="F22" s="95"/>
      <c r="G22" s="89"/>
      <c r="H22" s="90"/>
      <c r="I22" s="96"/>
      <c r="J22" s="52" t="e">
        <f t="shared" si="0"/>
        <v>#N/A</v>
      </c>
      <c r="K22" s="90"/>
      <c r="L22" s="96"/>
      <c r="M22" s="74" t="e">
        <f t="shared" si="1"/>
        <v>#N/A</v>
      </c>
      <c r="N22" s="139"/>
      <c r="O22" s="140"/>
      <c r="P22" s="141"/>
    </row>
    <row r="23" spans="1:19" ht="37.5" customHeight="1" x14ac:dyDescent="0.15">
      <c r="A23" s="51">
        <v>10</v>
      </c>
      <c r="B23" s="92"/>
      <c r="C23" s="93"/>
      <c r="D23" s="94"/>
      <c r="E23" s="95"/>
      <c r="F23" s="95"/>
      <c r="G23" s="89"/>
      <c r="H23" s="90"/>
      <c r="I23" s="96"/>
      <c r="J23" s="52" t="e">
        <f t="shared" si="0"/>
        <v>#N/A</v>
      </c>
      <c r="K23" s="90"/>
      <c r="L23" s="96"/>
      <c r="M23" s="74" t="e">
        <f t="shared" si="1"/>
        <v>#N/A</v>
      </c>
      <c r="N23" s="139"/>
      <c r="O23" s="140"/>
      <c r="P23" s="141"/>
    </row>
    <row r="24" spans="1:19" ht="37.5" customHeight="1" x14ac:dyDescent="0.15">
      <c r="A24" s="51">
        <v>11</v>
      </c>
      <c r="B24" s="92"/>
      <c r="C24" s="93"/>
      <c r="D24" s="94"/>
      <c r="E24" s="95"/>
      <c r="F24" s="95"/>
      <c r="G24" s="89"/>
      <c r="H24" s="90"/>
      <c r="I24" s="96"/>
      <c r="J24" s="52" t="e">
        <f t="shared" si="0"/>
        <v>#N/A</v>
      </c>
      <c r="K24" s="90"/>
      <c r="L24" s="96"/>
      <c r="M24" s="74" t="e">
        <f t="shared" si="1"/>
        <v>#N/A</v>
      </c>
      <c r="N24" s="139"/>
      <c r="O24" s="140"/>
      <c r="P24" s="141"/>
    </row>
    <row r="25" spans="1:19" ht="37.5" customHeight="1" x14ac:dyDescent="0.15">
      <c r="A25" s="51">
        <v>12</v>
      </c>
      <c r="B25" s="92"/>
      <c r="C25" s="93"/>
      <c r="D25" s="94"/>
      <c r="E25" s="95"/>
      <c r="F25" s="95"/>
      <c r="G25" s="89"/>
      <c r="H25" s="90"/>
      <c r="I25" s="96"/>
      <c r="J25" s="52" t="e">
        <f t="shared" si="0"/>
        <v>#N/A</v>
      </c>
      <c r="K25" s="90"/>
      <c r="L25" s="96"/>
      <c r="M25" s="74" t="e">
        <f t="shared" si="1"/>
        <v>#N/A</v>
      </c>
      <c r="N25" s="139"/>
      <c r="O25" s="140"/>
      <c r="P25" s="141"/>
    </row>
    <row r="26" spans="1:19" ht="37.5" customHeight="1" x14ac:dyDescent="0.15">
      <c r="A26" s="51">
        <v>13</v>
      </c>
      <c r="B26" s="92"/>
      <c r="C26" s="93"/>
      <c r="D26" s="94"/>
      <c r="E26" s="95"/>
      <c r="F26" s="95"/>
      <c r="G26" s="89"/>
      <c r="H26" s="90"/>
      <c r="I26" s="96"/>
      <c r="J26" s="52" t="e">
        <f t="shared" si="0"/>
        <v>#N/A</v>
      </c>
      <c r="K26" s="90"/>
      <c r="L26" s="96"/>
      <c r="M26" s="74" t="e">
        <f t="shared" si="1"/>
        <v>#N/A</v>
      </c>
      <c r="N26" s="139"/>
      <c r="O26" s="140"/>
      <c r="P26" s="141"/>
    </row>
    <row r="27" spans="1:19" ht="37.5" customHeight="1" x14ac:dyDescent="0.15">
      <c r="A27" s="51">
        <v>14</v>
      </c>
      <c r="B27" s="92"/>
      <c r="C27" s="93"/>
      <c r="D27" s="94"/>
      <c r="E27" s="95"/>
      <c r="F27" s="95"/>
      <c r="G27" s="89"/>
      <c r="H27" s="90"/>
      <c r="I27" s="96"/>
      <c r="J27" s="52" t="e">
        <f t="shared" si="0"/>
        <v>#N/A</v>
      </c>
      <c r="K27" s="90"/>
      <c r="L27" s="96"/>
      <c r="M27" s="74" t="e">
        <f t="shared" si="1"/>
        <v>#N/A</v>
      </c>
      <c r="N27" s="139"/>
      <c r="O27" s="140"/>
      <c r="P27" s="141"/>
    </row>
    <row r="28" spans="1:19" ht="37.5" customHeight="1" x14ac:dyDescent="0.15">
      <c r="A28" s="51">
        <v>15</v>
      </c>
      <c r="B28" s="92"/>
      <c r="C28" s="93"/>
      <c r="D28" s="94"/>
      <c r="E28" s="95"/>
      <c r="F28" s="95"/>
      <c r="G28" s="89"/>
      <c r="H28" s="90"/>
      <c r="I28" s="96"/>
      <c r="J28" s="52" t="e">
        <f t="shared" si="0"/>
        <v>#N/A</v>
      </c>
      <c r="K28" s="90"/>
      <c r="L28" s="96"/>
      <c r="M28" s="74" t="e">
        <f t="shared" si="1"/>
        <v>#N/A</v>
      </c>
      <c r="N28" s="139"/>
      <c r="O28" s="140"/>
      <c r="P28" s="141"/>
    </row>
    <row r="29" spans="1:19" ht="37.5" customHeight="1" x14ac:dyDescent="0.15">
      <c r="A29" s="51">
        <v>16</v>
      </c>
      <c r="B29" s="92"/>
      <c r="C29" s="93"/>
      <c r="D29" s="94"/>
      <c r="E29" s="95"/>
      <c r="F29" s="95"/>
      <c r="G29" s="89"/>
      <c r="H29" s="90"/>
      <c r="I29" s="96"/>
      <c r="J29" s="52" t="e">
        <f t="shared" si="0"/>
        <v>#N/A</v>
      </c>
      <c r="K29" s="90"/>
      <c r="L29" s="96"/>
      <c r="M29" s="74" t="e">
        <f t="shared" si="1"/>
        <v>#N/A</v>
      </c>
      <c r="N29" s="139"/>
      <c r="O29" s="140"/>
      <c r="P29" s="141"/>
    </row>
    <row r="30" spans="1:19" ht="37.5" customHeight="1" x14ac:dyDescent="0.15">
      <c r="A30" s="51">
        <v>17</v>
      </c>
      <c r="B30" s="92"/>
      <c r="C30" s="93"/>
      <c r="D30" s="94"/>
      <c r="E30" s="95"/>
      <c r="F30" s="95"/>
      <c r="G30" s="89"/>
      <c r="H30" s="90"/>
      <c r="I30" s="96"/>
      <c r="J30" s="52" t="e">
        <f t="shared" si="0"/>
        <v>#N/A</v>
      </c>
      <c r="K30" s="90"/>
      <c r="L30" s="96"/>
      <c r="M30" s="74" t="e">
        <f t="shared" si="1"/>
        <v>#N/A</v>
      </c>
      <c r="N30" s="139"/>
      <c r="O30" s="140"/>
      <c r="P30" s="141"/>
      <c r="R30" s="6"/>
      <c r="S30" s="67"/>
    </row>
    <row r="31" spans="1:19" ht="37.5" customHeight="1" x14ac:dyDescent="0.15">
      <c r="A31" s="51">
        <v>18</v>
      </c>
      <c r="B31" s="92"/>
      <c r="C31" s="93"/>
      <c r="D31" s="94"/>
      <c r="E31" s="95"/>
      <c r="F31" s="95"/>
      <c r="G31" s="89"/>
      <c r="H31" s="90"/>
      <c r="I31" s="96"/>
      <c r="J31" s="52" t="e">
        <f t="shared" si="0"/>
        <v>#N/A</v>
      </c>
      <c r="K31" s="90"/>
      <c r="L31" s="96"/>
      <c r="M31" s="74" t="e">
        <f t="shared" si="1"/>
        <v>#N/A</v>
      </c>
      <c r="N31" s="139"/>
      <c r="O31" s="140"/>
      <c r="P31" s="141"/>
    </row>
    <row r="32" spans="1:19" ht="37.5" customHeight="1" x14ac:dyDescent="0.15">
      <c r="A32" s="51">
        <v>19</v>
      </c>
      <c r="B32" s="92"/>
      <c r="C32" s="93"/>
      <c r="D32" s="94"/>
      <c r="E32" s="95"/>
      <c r="F32" s="95"/>
      <c r="G32" s="89"/>
      <c r="H32" s="90"/>
      <c r="I32" s="96"/>
      <c r="J32" s="52" t="e">
        <f t="shared" si="0"/>
        <v>#N/A</v>
      </c>
      <c r="K32" s="90"/>
      <c r="L32" s="96"/>
      <c r="M32" s="74" t="e">
        <f t="shared" si="1"/>
        <v>#N/A</v>
      </c>
      <c r="N32" s="139"/>
      <c r="O32" s="140"/>
      <c r="P32" s="141"/>
    </row>
    <row r="33" spans="1:19" ht="37.5" customHeight="1" x14ac:dyDescent="0.15">
      <c r="A33" s="51">
        <v>20</v>
      </c>
      <c r="B33" s="92"/>
      <c r="C33" s="93"/>
      <c r="D33" s="94"/>
      <c r="E33" s="95"/>
      <c r="F33" s="95"/>
      <c r="G33" s="89"/>
      <c r="H33" s="90"/>
      <c r="I33" s="96"/>
      <c r="J33" s="52" t="e">
        <f t="shared" si="0"/>
        <v>#N/A</v>
      </c>
      <c r="K33" s="90"/>
      <c r="L33" s="96"/>
      <c r="M33" s="74" t="e">
        <f t="shared" si="1"/>
        <v>#N/A</v>
      </c>
      <c r="N33" s="139"/>
      <c r="O33" s="140"/>
      <c r="P33" s="141"/>
    </row>
    <row r="34" spans="1:19" ht="37.5" customHeight="1" x14ac:dyDescent="0.15">
      <c r="A34" s="51">
        <v>21</v>
      </c>
      <c r="B34" s="92"/>
      <c r="C34" s="93"/>
      <c r="D34" s="94"/>
      <c r="E34" s="95"/>
      <c r="F34" s="95"/>
      <c r="G34" s="89"/>
      <c r="H34" s="90"/>
      <c r="I34" s="96"/>
      <c r="J34" s="52" t="e">
        <f t="shared" si="0"/>
        <v>#N/A</v>
      </c>
      <c r="K34" s="90"/>
      <c r="L34" s="96"/>
      <c r="M34" s="74" t="e">
        <f t="shared" si="1"/>
        <v>#N/A</v>
      </c>
      <c r="N34" s="139"/>
      <c r="O34" s="140"/>
      <c r="P34" s="141"/>
    </row>
    <row r="35" spans="1:19" ht="37.5" customHeight="1" x14ac:dyDescent="0.15">
      <c r="A35" s="51">
        <v>22</v>
      </c>
      <c r="B35" s="92"/>
      <c r="C35" s="93"/>
      <c r="D35" s="94"/>
      <c r="E35" s="95"/>
      <c r="F35" s="95"/>
      <c r="G35" s="89"/>
      <c r="H35" s="90"/>
      <c r="I35" s="96"/>
      <c r="J35" s="52" t="e">
        <f t="shared" si="0"/>
        <v>#N/A</v>
      </c>
      <c r="K35" s="90"/>
      <c r="L35" s="96"/>
      <c r="M35" s="74" t="e">
        <f t="shared" si="1"/>
        <v>#N/A</v>
      </c>
      <c r="N35" s="139"/>
      <c r="O35" s="140"/>
      <c r="P35" s="141"/>
    </row>
    <row r="36" spans="1:19" ht="37.5" customHeight="1" x14ac:dyDescent="0.15">
      <c r="A36" s="51">
        <v>23</v>
      </c>
      <c r="B36" s="92"/>
      <c r="C36" s="93"/>
      <c r="D36" s="94"/>
      <c r="E36" s="95"/>
      <c r="F36" s="95"/>
      <c r="G36" s="89"/>
      <c r="H36" s="90"/>
      <c r="I36" s="96"/>
      <c r="J36" s="52" t="e">
        <f t="shared" si="0"/>
        <v>#N/A</v>
      </c>
      <c r="K36" s="90"/>
      <c r="L36" s="96"/>
      <c r="M36" s="74" t="e">
        <f t="shared" si="1"/>
        <v>#N/A</v>
      </c>
      <c r="N36" s="139"/>
      <c r="O36" s="140"/>
      <c r="P36" s="141"/>
    </row>
    <row r="37" spans="1:19" ht="37.5" customHeight="1" x14ac:dyDescent="0.15">
      <c r="A37" s="51">
        <v>24</v>
      </c>
      <c r="B37" s="92"/>
      <c r="C37" s="93"/>
      <c r="D37" s="94"/>
      <c r="E37" s="95"/>
      <c r="F37" s="95"/>
      <c r="G37" s="89"/>
      <c r="H37" s="90"/>
      <c r="I37" s="96"/>
      <c r="J37" s="52" t="e">
        <f t="shared" si="0"/>
        <v>#N/A</v>
      </c>
      <c r="K37" s="90"/>
      <c r="L37" s="96"/>
      <c r="M37" s="74" t="e">
        <f t="shared" si="1"/>
        <v>#N/A</v>
      </c>
      <c r="N37" s="139"/>
      <c r="O37" s="140"/>
      <c r="P37" s="141"/>
    </row>
    <row r="38" spans="1:19" ht="37.5" customHeight="1" x14ac:dyDescent="0.15">
      <c r="A38" s="51">
        <v>25</v>
      </c>
      <c r="B38" s="92"/>
      <c r="C38" s="93"/>
      <c r="D38" s="94"/>
      <c r="E38" s="95"/>
      <c r="F38" s="95"/>
      <c r="G38" s="89"/>
      <c r="H38" s="90"/>
      <c r="I38" s="96"/>
      <c r="J38" s="52" t="e">
        <f t="shared" si="0"/>
        <v>#N/A</v>
      </c>
      <c r="K38" s="90"/>
      <c r="L38" s="96"/>
      <c r="M38" s="74" t="e">
        <f t="shared" si="1"/>
        <v>#N/A</v>
      </c>
      <c r="N38" s="139"/>
      <c r="O38" s="140"/>
      <c r="P38" s="141"/>
    </row>
    <row r="39" spans="1:19" ht="37.5" customHeight="1" x14ac:dyDescent="0.15">
      <c r="A39" s="51">
        <v>26</v>
      </c>
      <c r="B39" s="92"/>
      <c r="C39" s="93"/>
      <c r="D39" s="94"/>
      <c r="E39" s="95"/>
      <c r="F39" s="95"/>
      <c r="G39" s="89"/>
      <c r="H39" s="90"/>
      <c r="I39" s="96"/>
      <c r="J39" s="52" t="e">
        <f t="shared" si="0"/>
        <v>#N/A</v>
      </c>
      <c r="K39" s="90"/>
      <c r="L39" s="96"/>
      <c r="M39" s="74" t="e">
        <f t="shared" si="1"/>
        <v>#N/A</v>
      </c>
      <c r="N39" s="139"/>
      <c r="O39" s="140"/>
      <c r="P39" s="141"/>
    </row>
    <row r="40" spans="1:19" ht="37.5" customHeight="1" x14ac:dyDescent="0.15">
      <c r="A40" s="51">
        <v>27</v>
      </c>
      <c r="B40" s="92"/>
      <c r="C40" s="93"/>
      <c r="D40" s="94"/>
      <c r="E40" s="95"/>
      <c r="F40" s="95"/>
      <c r="G40" s="89"/>
      <c r="H40" s="90"/>
      <c r="I40" s="96"/>
      <c r="J40" s="52" t="e">
        <f t="shared" si="0"/>
        <v>#N/A</v>
      </c>
      <c r="K40" s="90"/>
      <c r="L40" s="96"/>
      <c r="M40" s="74" t="e">
        <f t="shared" si="1"/>
        <v>#N/A</v>
      </c>
      <c r="N40" s="139"/>
      <c r="O40" s="140"/>
      <c r="P40" s="141"/>
    </row>
    <row r="41" spans="1:19" ht="37.5" customHeight="1" x14ac:dyDescent="0.15">
      <c r="A41" s="51">
        <v>28</v>
      </c>
      <c r="B41" s="92"/>
      <c r="C41" s="93"/>
      <c r="D41" s="94"/>
      <c r="E41" s="95"/>
      <c r="F41" s="95"/>
      <c r="G41" s="89"/>
      <c r="H41" s="90"/>
      <c r="I41" s="96"/>
      <c r="J41" s="52" t="e">
        <f t="shared" si="0"/>
        <v>#N/A</v>
      </c>
      <c r="K41" s="90"/>
      <c r="L41" s="96"/>
      <c r="M41" s="74" t="e">
        <f t="shared" si="1"/>
        <v>#N/A</v>
      </c>
      <c r="N41" s="139"/>
      <c r="O41" s="140"/>
      <c r="P41" s="141"/>
    </row>
    <row r="42" spans="1:19" ht="37.5" customHeight="1" x14ac:dyDescent="0.15">
      <c r="A42" s="51">
        <v>29</v>
      </c>
      <c r="B42" s="92"/>
      <c r="C42" s="93"/>
      <c r="D42" s="94"/>
      <c r="E42" s="95"/>
      <c r="F42" s="95"/>
      <c r="G42" s="89"/>
      <c r="H42" s="90"/>
      <c r="I42" s="96"/>
      <c r="J42" s="52" t="e">
        <f t="shared" si="0"/>
        <v>#N/A</v>
      </c>
      <c r="K42" s="90"/>
      <c r="L42" s="96"/>
      <c r="M42" s="74" t="e">
        <f t="shared" si="1"/>
        <v>#N/A</v>
      </c>
      <c r="N42" s="139"/>
      <c r="O42" s="140"/>
      <c r="P42" s="141"/>
    </row>
    <row r="43" spans="1:19" ht="37.5" customHeight="1" thickBot="1" x14ac:dyDescent="0.2">
      <c r="A43" s="53">
        <v>30</v>
      </c>
      <c r="B43" s="97"/>
      <c r="C43" s="98"/>
      <c r="D43" s="99"/>
      <c r="E43" s="100"/>
      <c r="F43" s="101"/>
      <c r="G43" s="102"/>
      <c r="H43" s="108"/>
      <c r="I43" s="104"/>
      <c r="J43" s="75" t="e">
        <f t="shared" si="0"/>
        <v>#N/A</v>
      </c>
      <c r="K43" s="103"/>
      <c r="L43" s="104"/>
      <c r="M43" s="76" t="e">
        <f t="shared" si="1"/>
        <v>#N/A</v>
      </c>
      <c r="N43" s="139"/>
      <c r="O43" s="140"/>
      <c r="P43" s="141"/>
    </row>
    <row r="44" spans="1:19" s="6" customFormat="1" ht="20.25" customHeight="1" x14ac:dyDescent="0.15">
      <c r="A44" s="11"/>
      <c r="B44" s="11"/>
      <c r="C44" s="11"/>
      <c r="D44" s="11"/>
      <c r="E44" s="16"/>
      <c r="F44" s="16"/>
      <c r="G44" s="15"/>
      <c r="H44" s="17"/>
      <c r="I44" s="17"/>
      <c r="J44" s="17"/>
      <c r="K44" s="17"/>
      <c r="L44" s="17"/>
      <c r="M44" s="17"/>
      <c r="N44" s="17"/>
      <c r="O44" s="17"/>
      <c r="P44" s="17"/>
      <c r="R44" s="3"/>
      <c r="S44" s="19"/>
    </row>
  </sheetData>
  <mergeCells count="16">
    <mergeCell ref="E8:H9"/>
    <mergeCell ref="I7:M7"/>
    <mergeCell ref="I8:M9"/>
    <mergeCell ref="C5:G5"/>
    <mergeCell ref="H5:I5"/>
    <mergeCell ref="A5:B5"/>
    <mergeCell ref="J5:M5"/>
    <mergeCell ref="A7:D9"/>
    <mergeCell ref="A1:M1"/>
    <mergeCell ref="C3:G4"/>
    <mergeCell ref="H3:I3"/>
    <mergeCell ref="H4:I4"/>
    <mergeCell ref="A3:B4"/>
    <mergeCell ref="J3:M3"/>
    <mergeCell ref="J4:M4"/>
    <mergeCell ref="E7:H7"/>
  </mergeCells>
  <phoneticPr fontId="4"/>
  <dataValidations count="1">
    <dataValidation type="list" allowBlank="1" showInputMessage="1" showErrorMessage="1" sqref="K13:K43 N13:N43 H13:H43">
      <formula1>$R$13:$R$20</formula1>
    </dataValidation>
  </dataValidations>
  <printOptions horizontalCentered="1" verticalCentered="1"/>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
  <sheetViews>
    <sheetView workbookViewId="0">
      <selection activeCell="A38" sqref="A38"/>
    </sheetView>
  </sheetViews>
  <sheetFormatPr defaultColWidth="10.28515625" defaultRowHeight="13.5" x14ac:dyDescent="0.15"/>
  <cols>
    <col min="1" max="1" width="9.7109375" style="44" bestFit="1" customWidth="1"/>
    <col min="2" max="2" width="18.85546875" style="44" customWidth="1"/>
    <col min="3" max="3" width="26.140625" style="44" customWidth="1"/>
    <col min="4" max="4" width="10.28515625" style="24" customWidth="1"/>
    <col min="5" max="5" width="16.140625" style="24" bestFit="1" customWidth="1"/>
    <col min="6" max="6" width="28.7109375" style="24" customWidth="1"/>
    <col min="7" max="7" width="10.28515625" style="24" customWidth="1"/>
    <col min="8" max="8" width="18.5703125" style="24" customWidth="1"/>
    <col min="9" max="9" width="18.28515625" style="24" customWidth="1"/>
    <col min="10" max="10" width="10.28515625" style="24" customWidth="1"/>
    <col min="11" max="11" width="16.140625" style="24" bestFit="1" customWidth="1"/>
    <col min="12" max="12" width="28.7109375" style="24" customWidth="1"/>
    <col min="13" max="16384" width="10.28515625" style="44"/>
  </cols>
  <sheetData>
    <row r="1" spans="1:12" s="24" customFormat="1" ht="21.75" customHeight="1" thickBot="1" x14ac:dyDescent="0.2">
      <c r="A1" s="251" t="s">
        <v>579</v>
      </c>
      <c r="B1" s="252"/>
      <c r="C1" s="253"/>
      <c r="D1" s="254" t="s">
        <v>353</v>
      </c>
      <c r="E1" s="255"/>
      <c r="F1" s="256"/>
      <c r="G1" s="257" t="s">
        <v>354</v>
      </c>
      <c r="H1" s="255"/>
      <c r="I1" s="256"/>
      <c r="J1" s="251" t="s">
        <v>750</v>
      </c>
      <c r="K1" s="255"/>
      <c r="L1" s="256"/>
    </row>
    <row r="2" spans="1:12" x14ac:dyDescent="0.15">
      <c r="A2" s="59">
        <v>140001</v>
      </c>
      <c r="B2" s="38" t="s">
        <v>650</v>
      </c>
      <c r="C2" s="39" t="s">
        <v>585</v>
      </c>
      <c r="D2" s="40">
        <v>383001</v>
      </c>
      <c r="E2" s="30" t="s">
        <v>580</v>
      </c>
      <c r="F2" s="41" t="s">
        <v>474</v>
      </c>
      <c r="G2" s="35">
        <v>385001</v>
      </c>
      <c r="H2" s="42" t="s">
        <v>367</v>
      </c>
      <c r="I2" s="43" t="s">
        <v>216</v>
      </c>
      <c r="J2" s="35">
        <v>388001</v>
      </c>
      <c r="K2" s="30" t="s">
        <v>751</v>
      </c>
      <c r="L2" s="70" t="s">
        <v>752</v>
      </c>
    </row>
    <row r="3" spans="1:12" x14ac:dyDescent="0.15">
      <c r="A3" s="60">
        <v>220001</v>
      </c>
      <c r="B3" s="45" t="s">
        <v>651</v>
      </c>
      <c r="C3" s="46" t="s">
        <v>586</v>
      </c>
      <c r="D3" s="26">
        <v>383091</v>
      </c>
      <c r="E3" s="25" t="s">
        <v>37</v>
      </c>
      <c r="F3" s="47" t="s">
        <v>38</v>
      </c>
      <c r="G3" s="36">
        <v>385002</v>
      </c>
      <c r="H3" s="25" t="s">
        <v>368</v>
      </c>
      <c r="I3" s="27" t="s">
        <v>217</v>
      </c>
      <c r="J3" s="36">
        <v>388002</v>
      </c>
      <c r="K3" s="25" t="s">
        <v>753</v>
      </c>
      <c r="L3" s="27" t="s">
        <v>754</v>
      </c>
    </row>
    <row r="4" spans="1:12" x14ac:dyDescent="0.15">
      <c r="A4" s="60">
        <v>280001</v>
      </c>
      <c r="B4" s="45" t="s">
        <v>652</v>
      </c>
      <c r="C4" s="46" t="s">
        <v>587</v>
      </c>
      <c r="D4" s="26">
        <v>383092</v>
      </c>
      <c r="E4" s="25" t="s">
        <v>581</v>
      </c>
      <c r="F4" s="47" t="s">
        <v>344</v>
      </c>
      <c r="G4" s="36">
        <v>385003</v>
      </c>
      <c r="H4" s="25" t="s">
        <v>369</v>
      </c>
      <c r="I4" s="27" t="s">
        <v>218</v>
      </c>
      <c r="J4" s="36">
        <v>388003</v>
      </c>
      <c r="K4" s="25" t="s">
        <v>755</v>
      </c>
      <c r="L4" s="27" t="s">
        <v>756</v>
      </c>
    </row>
    <row r="5" spans="1:12" x14ac:dyDescent="0.15">
      <c r="A5" s="60">
        <v>334555</v>
      </c>
      <c r="B5" s="45" t="s">
        <v>653</v>
      </c>
      <c r="C5" s="46" t="s">
        <v>630</v>
      </c>
      <c r="D5" s="26">
        <v>383101</v>
      </c>
      <c r="E5" s="25" t="s">
        <v>475</v>
      </c>
      <c r="F5" s="47" t="s">
        <v>93</v>
      </c>
      <c r="G5" s="36">
        <v>385004</v>
      </c>
      <c r="H5" s="25" t="s">
        <v>370</v>
      </c>
      <c r="I5" s="27" t="s">
        <v>219</v>
      </c>
      <c r="J5" s="36">
        <v>388004</v>
      </c>
      <c r="K5" s="25" t="s">
        <v>757</v>
      </c>
      <c r="L5" s="27" t="s">
        <v>758</v>
      </c>
    </row>
    <row r="6" spans="1:12" x14ac:dyDescent="0.15">
      <c r="A6" s="60">
        <v>340080</v>
      </c>
      <c r="B6" s="45" t="s">
        <v>631</v>
      </c>
      <c r="C6" s="46" t="s">
        <v>631</v>
      </c>
      <c r="D6" s="26">
        <v>383102</v>
      </c>
      <c r="E6" s="25" t="s">
        <v>476</v>
      </c>
      <c r="F6" s="47" t="s">
        <v>94</v>
      </c>
      <c r="G6" s="36">
        <v>385006</v>
      </c>
      <c r="H6" s="25" t="s">
        <v>371</v>
      </c>
      <c r="I6" s="27" t="s">
        <v>116</v>
      </c>
      <c r="J6" s="36">
        <v>388005</v>
      </c>
      <c r="K6" s="25" t="s">
        <v>759</v>
      </c>
      <c r="L6" s="27" t="s">
        <v>760</v>
      </c>
    </row>
    <row r="7" spans="1:12" x14ac:dyDescent="0.15">
      <c r="A7" s="60">
        <v>350001</v>
      </c>
      <c r="B7" s="45" t="s">
        <v>654</v>
      </c>
      <c r="C7" s="46" t="s">
        <v>632</v>
      </c>
      <c r="D7" s="26">
        <v>383103</v>
      </c>
      <c r="E7" s="25" t="s">
        <v>427</v>
      </c>
      <c r="F7" s="47" t="s">
        <v>95</v>
      </c>
      <c r="G7" s="36">
        <v>385007</v>
      </c>
      <c r="H7" s="25" t="s">
        <v>372</v>
      </c>
      <c r="I7" s="27" t="s">
        <v>115</v>
      </c>
      <c r="J7" s="36">
        <v>388006</v>
      </c>
      <c r="K7" s="25" t="s">
        <v>761</v>
      </c>
      <c r="L7" s="27" t="s">
        <v>762</v>
      </c>
    </row>
    <row r="8" spans="1:12" x14ac:dyDescent="0.15">
      <c r="A8" s="60">
        <v>350209</v>
      </c>
      <c r="B8" s="45" t="s">
        <v>655</v>
      </c>
      <c r="C8" s="46" t="s">
        <v>515</v>
      </c>
      <c r="D8" s="26">
        <v>383104</v>
      </c>
      <c r="E8" s="25" t="s">
        <v>447</v>
      </c>
      <c r="F8" s="47" t="s">
        <v>96</v>
      </c>
      <c r="G8" s="36">
        <v>385008</v>
      </c>
      <c r="H8" s="25" t="s">
        <v>373</v>
      </c>
      <c r="I8" s="27" t="s">
        <v>220</v>
      </c>
      <c r="J8" s="36">
        <v>388007</v>
      </c>
      <c r="K8" s="25" t="s">
        <v>763</v>
      </c>
      <c r="L8" s="27" t="s">
        <v>764</v>
      </c>
    </row>
    <row r="9" spans="1:12" x14ac:dyDescent="0.15">
      <c r="A9" s="60">
        <v>360026</v>
      </c>
      <c r="B9" s="45" t="s">
        <v>656</v>
      </c>
      <c r="C9" s="46" t="s">
        <v>588</v>
      </c>
      <c r="D9" s="26">
        <v>383105</v>
      </c>
      <c r="E9" s="25" t="s">
        <v>477</v>
      </c>
      <c r="F9" s="47" t="s">
        <v>97</v>
      </c>
      <c r="G9" s="36">
        <v>385009</v>
      </c>
      <c r="H9" s="25" t="s">
        <v>374</v>
      </c>
      <c r="I9" s="27" t="s">
        <v>221</v>
      </c>
      <c r="J9" s="36">
        <v>388008</v>
      </c>
      <c r="K9" s="25" t="s">
        <v>765</v>
      </c>
      <c r="L9" s="27" t="s">
        <v>766</v>
      </c>
    </row>
    <row r="10" spans="1:12" x14ac:dyDescent="0.15">
      <c r="A10" s="60">
        <v>370001</v>
      </c>
      <c r="B10" s="45" t="s">
        <v>633</v>
      </c>
      <c r="C10" s="46" t="s">
        <v>633</v>
      </c>
      <c r="D10" s="26">
        <v>383106</v>
      </c>
      <c r="E10" s="25" t="s">
        <v>478</v>
      </c>
      <c r="F10" s="47" t="s">
        <v>98</v>
      </c>
      <c r="G10" s="36">
        <v>385010</v>
      </c>
      <c r="H10" s="25" t="s">
        <v>375</v>
      </c>
      <c r="I10" s="27" t="s">
        <v>222</v>
      </c>
      <c r="J10" s="36">
        <v>388009</v>
      </c>
      <c r="K10" s="25" t="s">
        <v>767</v>
      </c>
      <c r="L10" s="27" t="s">
        <v>768</v>
      </c>
    </row>
    <row r="11" spans="1:12" x14ac:dyDescent="0.15">
      <c r="A11" s="60">
        <v>370061</v>
      </c>
      <c r="B11" s="45" t="s">
        <v>634</v>
      </c>
      <c r="C11" s="46" t="s">
        <v>634</v>
      </c>
      <c r="D11" s="26">
        <v>383107</v>
      </c>
      <c r="E11" s="25" t="s">
        <v>479</v>
      </c>
      <c r="F11" s="47" t="s">
        <v>99</v>
      </c>
      <c r="G11" s="36">
        <v>385011</v>
      </c>
      <c r="H11" s="25" t="s">
        <v>376</v>
      </c>
      <c r="I11" s="27" t="s">
        <v>223</v>
      </c>
      <c r="J11" s="36">
        <v>388010</v>
      </c>
      <c r="K11" s="25" t="s">
        <v>769</v>
      </c>
      <c r="L11" s="27" t="s">
        <v>770</v>
      </c>
    </row>
    <row r="12" spans="1:12" x14ac:dyDescent="0.15">
      <c r="A12" s="60">
        <v>380000</v>
      </c>
      <c r="B12" s="45" t="s">
        <v>24</v>
      </c>
      <c r="C12" s="46" t="s">
        <v>25</v>
      </c>
      <c r="D12" s="26">
        <v>383108</v>
      </c>
      <c r="E12" s="25" t="s">
        <v>480</v>
      </c>
      <c r="F12" s="47" t="s">
        <v>100</v>
      </c>
      <c r="G12" s="36">
        <v>385013</v>
      </c>
      <c r="H12" s="25" t="s">
        <v>377</v>
      </c>
      <c r="I12" s="27" t="s">
        <v>224</v>
      </c>
      <c r="J12" s="36">
        <v>388011</v>
      </c>
      <c r="K12" s="25" t="s">
        <v>771</v>
      </c>
      <c r="L12" s="27" t="s">
        <v>772</v>
      </c>
    </row>
    <row r="13" spans="1:12" x14ac:dyDescent="0.15">
      <c r="A13" s="60">
        <v>380001</v>
      </c>
      <c r="B13" s="45" t="s">
        <v>589</v>
      </c>
      <c r="C13" s="46" t="s">
        <v>590</v>
      </c>
      <c r="D13" s="26">
        <v>383109</v>
      </c>
      <c r="E13" s="25" t="s">
        <v>481</v>
      </c>
      <c r="F13" s="47" t="s">
        <v>101</v>
      </c>
      <c r="G13" s="36">
        <v>385014</v>
      </c>
      <c r="H13" s="25" t="s">
        <v>378</v>
      </c>
      <c r="I13" s="27" t="s">
        <v>225</v>
      </c>
      <c r="J13" s="36">
        <v>388012</v>
      </c>
      <c r="K13" s="25" t="s">
        <v>773</v>
      </c>
      <c r="L13" s="27" t="s">
        <v>774</v>
      </c>
    </row>
    <row r="14" spans="1:12" x14ac:dyDescent="0.15">
      <c r="A14" s="60">
        <v>380003</v>
      </c>
      <c r="B14" s="45" t="s">
        <v>26</v>
      </c>
      <c r="C14" s="46" t="s">
        <v>27</v>
      </c>
      <c r="D14" s="26">
        <v>383110</v>
      </c>
      <c r="E14" s="25" t="s">
        <v>426</v>
      </c>
      <c r="F14" s="47" t="s">
        <v>102</v>
      </c>
      <c r="G14" s="36">
        <v>385018</v>
      </c>
      <c r="H14" s="25" t="s">
        <v>379</v>
      </c>
      <c r="I14" s="27" t="s">
        <v>226</v>
      </c>
      <c r="J14" s="36">
        <v>388013</v>
      </c>
      <c r="K14" s="25" t="s">
        <v>775</v>
      </c>
      <c r="L14" s="27" t="s">
        <v>776</v>
      </c>
    </row>
    <row r="15" spans="1:12" x14ac:dyDescent="0.15">
      <c r="A15" s="60">
        <v>380005</v>
      </c>
      <c r="B15" s="45" t="s">
        <v>28</v>
      </c>
      <c r="C15" s="46" t="s">
        <v>29</v>
      </c>
      <c r="D15" s="26">
        <v>383111</v>
      </c>
      <c r="E15" s="25" t="s">
        <v>482</v>
      </c>
      <c r="F15" s="47" t="s">
        <v>103</v>
      </c>
      <c r="G15" s="36">
        <v>385020</v>
      </c>
      <c r="H15" s="25" t="s">
        <v>380</v>
      </c>
      <c r="I15" s="27" t="s">
        <v>227</v>
      </c>
      <c r="J15" s="36">
        <v>388014</v>
      </c>
      <c r="K15" s="25" t="s">
        <v>777</v>
      </c>
      <c r="L15" s="27" t="s">
        <v>778</v>
      </c>
    </row>
    <row r="16" spans="1:12" x14ac:dyDescent="0.15">
      <c r="A16" s="60">
        <v>380006</v>
      </c>
      <c r="B16" s="45" t="s">
        <v>30</v>
      </c>
      <c r="C16" s="46" t="s">
        <v>31</v>
      </c>
      <c r="D16" s="26">
        <v>383112</v>
      </c>
      <c r="E16" s="25" t="s">
        <v>483</v>
      </c>
      <c r="F16" s="47" t="s">
        <v>104</v>
      </c>
      <c r="G16" s="36">
        <v>385021</v>
      </c>
      <c r="H16" s="25" t="s">
        <v>381</v>
      </c>
      <c r="I16" s="27" t="s">
        <v>228</v>
      </c>
      <c r="J16" s="36">
        <v>388015</v>
      </c>
      <c r="K16" s="25" t="s">
        <v>779</v>
      </c>
      <c r="L16" s="27" t="s">
        <v>780</v>
      </c>
    </row>
    <row r="17" spans="1:12" x14ac:dyDescent="0.15">
      <c r="A17" s="60">
        <v>380008</v>
      </c>
      <c r="B17" s="45" t="s">
        <v>32</v>
      </c>
      <c r="C17" s="46" t="s">
        <v>33</v>
      </c>
      <c r="D17" s="26">
        <v>383113</v>
      </c>
      <c r="E17" s="25" t="s">
        <v>396</v>
      </c>
      <c r="F17" s="47" t="s">
        <v>105</v>
      </c>
      <c r="G17" s="36">
        <v>385022</v>
      </c>
      <c r="H17" s="25" t="s">
        <v>382</v>
      </c>
      <c r="I17" s="27" t="s">
        <v>229</v>
      </c>
      <c r="J17" s="36">
        <v>380016</v>
      </c>
      <c r="K17" s="25" t="s">
        <v>798</v>
      </c>
      <c r="L17" s="27" t="s">
        <v>799</v>
      </c>
    </row>
    <row r="18" spans="1:12" x14ac:dyDescent="0.15">
      <c r="A18" s="60">
        <v>380009</v>
      </c>
      <c r="B18" s="45" t="s">
        <v>34</v>
      </c>
      <c r="C18" s="46" t="s">
        <v>35</v>
      </c>
      <c r="D18" s="26">
        <v>383114</v>
      </c>
      <c r="E18" s="25" t="s">
        <v>395</v>
      </c>
      <c r="F18" s="47" t="s">
        <v>106</v>
      </c>
      <c r="G18" s="36">
        <v>385023</v>
      </c>
      <c r="H18" s="25" t="s">
        <v>383</v>
      </c>
      <c r="I18" s="27" t="s">
        <v>230</v>
      </c>
      <c r="J18" s="36">
        <v>380017</v>
      </c>
      <c r="K18" s="25" t="s">
        <v>800</v>
      </c>
      <c r="L18" s="27" t="s">
        <v>801</v>
      </c>
    </row>
    <row r="19" spans="1:12" x14ac:dyDescent="0.15">
      <c r="A19" s="60">
        <v>380014</v>
      </c>
      <c r="B19" s="45" t="s">
        <v>39</v>
      </c>
      <c r="C19" s="46" t="s">
        <v>40</v>
      </c>
      <c r="D19" s="26">
        <v>383115</v>
      </c>
      <c r="E19" s="25" t="s">
        <v>484</v>
      </c>
      <c r="F19" s="47" t="s">
        <v>107</v>
      </c>
      <c r="G19" s="36">
        <v>385024</v>
      </c>
      <c r="H19" s="25" t="s">
        <v>384</v>
      </c>
      <c r="I19" s="27" t="s">
        <v>231</v>
      </c>
      <c r="J19" s="36">
        <v>380018</v>
      </c>
      <c r="K19" s="25" t="s">
        <v>802</v>
      </c>
      <c r="L19" s="27" t="s">
        <v>803</v>
      </c>
    </row>
    <row r="20" spans="1:12" x14ac:dyDescent="0.15">
      <c r="A20" s="60">
        <v>380019</v>
      </c>
      <c r="B20" s="45" t="s">
        <v>41</v>
      </c>
      <c r="C20" s="46" t="s">
        <v>42</v>
      </c>
      <c r="D20" s="26">
        <v>383116</v>
      </c>
      <c r="E20" s="25" t="s">
        <v>485</v>
      </c>
      <c r="F20" s="47" t="s">
        <v>108</v>
      </c>
      <c r="G20" s="36">
        <v>385025</v>
      </c>
      <c r="H20" s="25" t="s">
        <v>385</v>
      </c>
      <c r="I20" s="27" t="s">
        <v>232</v>
      </c>
      <c r="J20" s="36">
        <v>380019</v>
      </c>
      <c r="K20" s="25" t="s">
        <v>804</v>
      </c>
      <c r="L20" s="27" t="s">
        <v>64</v>
      </c>
    </row>
    <row r="21" spans="1:12" x14ac:dyDescent="0.15">
      <c r="A21" s="60">
        <v>380020</v>
      </c>
      <c r="B21" s="45" t="s">
        <v>657</v>
      </c>
      <c r="C21" s="46" t="s">
        <v>591</v>
      </c>
      <c r="D21" s="26">
        <v>383117</v>
      </c>
      <c r="E21" s="25" t="s">
        <v>487</v>
      </c>
      <c r="F21" s="47" t="s">
        <v>109</v>
      </c>
      <c r="G21" s="36">
        <v>385026</v>
      </c>
      <c r="H21" s="25" t="s">
        <v>386</v>
      </c>
      <c r="I21" s="27" t="s">
        <v>233</v>
      </c>
      <c r="J21" s="36">
        <v>380020</v>
      </c>
      <c r="K21" s="25" t="s">
        <v>805</v>
      </c>
      <c r="L21" s="27" t="s">
        <v>806</v>
      </c>
    </row>
    <row r="22" spans="1:12" x14ac:dyDescent="0.15">
      <c r="A22" s="60">
        <v>380021</v>
      </c>
      <c r="B22" s="45" t="s">
        <v>43</v>
      </c>
      <c r="C22" s="46" t="s">
        <v>44</v>
      </c>
      <c r="D22" s="26">
        <v>383118</v>
      </c>
      <c r="E22" s="25" t="s">
        <v>422</v>
      </c>
      <c r="F22" s="47" t="s">
        <v>110</v>
      </c>
      <c r="G22" s="36">
        <v>385028</v>
      </c>
      <c r="H22" s="25" t="s">
        <v>387</v>
      </c>
      <c r="I22" s="27" t="s">
        <v>158</v>
      </c>
      <c r="J22" s="36">
        <v>380021</v>
      </c>
      <c r="K22" s="25" t="s">
        <v>807</v>
      </c>
      <c r="L22" s="27" t="s">
        <v>808</v>
      </c>
    </row>
    <row r="23" spans="1:12" x14ac:dyDescent="0.15">
      <c r="A23" s="60">
        <v>380022</v>
      </c>
      <c r="B23" s="45" t="s">
        <v>45</v>
      </c>
      <c r="C23" s="46" t="s">
        <v>46</v>
      </c>
      <c r="D23" s="26">
        <v>383119</v>
      </c>
      <c r="E23" s="25" t="s">
        <v>423</v>
      </c>
      <c r="F23" s="47" t="s">
        <v>111</v>
      </c>
      <c r="G23" s="36">
        <v>385029</v>
      </c>
      <c r="H23" s="25" t="s">
        <v>388</v>
      </c>
      <c r="I23" s="27" t="s">
        <v>234</v>
      </c>
      <c r="J23" s="36">
        <v>380022</v>
      </c>
      <c r="K23" s="25" t="s">
        <v>809</v>
      </c>
      <c r="L23" s="27" t="s">
        <v>810</v>
      </c>
    </row>
    <row r="24" spans="1:12" x14ac:dyDescent="0.15">
      <c r="A24" s="60">
        <v>380023</v>
      </c>
      <c r="B24" s="45" t="s">
        <v>47</v>
      </c>
      <c r="C24" s="46" t="s">
        <v>48</v>
      </c>
      <c r="D24" s="26">
        <v>383120</v>
      </c>
      <c r="E24" s="25" t="s">
        <v>781</v>
      </c>
      <c r="F24" s="47" t="s">
        <v>488</v>
      </c>
      <c r="G24" s="36">
        <v>385030</v>
      </c>
      <c r="H24" s="25" t="s">
        <v>389</v>
      </c>
      <c r="I24" s="27" t="s">
        <v>117</v>
      </c>
      <c r="J24" s="36">
        <v>380023</v>
      </c>
      <c r="K24" s="25" t="s">
        <v>811</v>
      </c>
      <c r="L24" s="27" t="s">
        <v>812</v>
      </c>
    </row>
    <row r="25" spans="1:12" x14ac:dyDescent="0.15">
      <c r="A25" s="60">
        <v>380026</v>
      </c>
      <c r="B25" s="45" t="s">
        <v>49</v>
      </c>
      <c r="C25" s="46" t="s">
        <v>50</v>
      </c>
      <c r="D25" s="26">
        <v>383121</v>
      </c>
      <c r="E25" s="25" t="s">
        <v>489</v>
      </c>
      <c r="F25" s="47" t="s">
        <v>113</v>
      </c>
      <c r="G25" s="36">
        <v>385035</v>
      </c>
      <c r="H25" s="25" t="s">
        <v>390</v>
      </c>
      <c r="I25" s="27" t="s">
        <v>235</v>
      </c>
      <c r="J25" s="36">
        <v>380024</v>
      </c>
      <c r="K25" s="25" t="s">
        <v>813</v>
      </c>
      <c r="L25" s="27" t="s">
        <v>814</v>
      </c>
    </row>
    <row r="26" spans="1:12" x14ac:dyDescent="0.15">
      <c r="A26" s="60">
        <v>380027</v>
      </c>
      <c r="B26" s="45" t="s">
        <v>51</v>
      </c>
      <c r="C26" s="46" t="s">
        <v>52</v>
      </c>
      <c r="D26" s="26">
        <v>383122</v>
      </c>
      <c r="E26" s="25" t="s">
        <v>490</v>
      </c>
      <c r="F26" s="47" t="s">
        <v>114</v>
      </c>
      <c r="G26" s="36">
        <v>385036</v>
      </c>
      <c r="H26" s="25" t="s">
        <v>391</v>
      </c>
      <c r="I26" s="27" t="s">
        <v>236</v>
      </c>
      <c r="J26" s="36">
        <v>380025</v>
      </c>
      <c r="K26" s="25" t="s">
        <v>815</v>
      </c>
      <c r="L26" s="27" t="s">
        <v>816</v>
      </c>
    </row>
    <row r="27" spans="1:12" x14ac:dyDescent="0.15">
      <c r="A27" s="60">
        <v>380028</v>
      </c>
      <c r="B27" s="45" t="s">
        <v>53</v>
      </c>
      <c r="C27" s="46" t="s">
        <v>54</v>
      </c>
      <c r="D27" s="26">
        <v>383123</v>
      </c>
      <c r="E27" s="25" t="s">
        <v>782</v>
      </c>
      <c r="F27" s="47" t="s">
        <v>491</v>
      </c>
      <c r="G27" s="36">
        <v>385037</v>
      </c>
      <c r="H27" s="25" t="s">
        <v>392</v>
      </c>
      <c r="I27" s="27" t="s">
        <v>237</v>
      </c>
      <c r="J27" s="36">
        <v>380026</v>
      </c>
      <c r="K27" s="25" t="s">
        <v>817</v>
      </c>
      <c r="L27" s="27" t="s">
        <v>818</v>
      </c>
    </row>
    <row r="28" spans="1:12" x14ac:dyDescent="0.15">
      <c r="A28" s="60">
        <v>380029</v>
      </c>
      <c r="B28" s="45" t="s">
        <v>55</v>
      </c>
      <c r="C28" s="46" t="s">
        <v>56</v>
      </c>
      <c r="D28" s="26">
        <v>383124</v>
      </c>
      <c r="E28" s="25" t="s">
        <v>371</v>
      </c>
      <c r="F28" s="47" t="s">
        <v>116</v>
      </c>
      <c r="G28" s="36">
        <v>385038</v>
      </c>
      <c r="H28" s="25" t="s">
        <v>393</v>
      </c>
      <c r="I28" s="27" t="s">
        <v>238</v>
      </c>
      <c r="J28" s="36"/>
      <c r="K28" s="25"/>
      <c r="L28" s="27"/>
    </row>
    <row r="29" spans="1:12" x14ac:dyDescent="0.15">
      <c r="A29" s="60">
        <v>380034</v>
      </c>
      <c r="B29" s="45" t="s">
        <v>57</v>
      </c>
      <c r="C29" s="46" t="s">
        <v>58</v>
      </c>
      <c r="D29" s="26">
        <v>383125</v>
      </c>
      <c r="E29" s="25" t="s">
        <v>389</v>
      </c>
      <c r="F29" s="47" t="s">
        <v>117</v>
      </c>
      <c r="G29" s="36">
        <v>385039</v>
      </c>
      <c r="H29" s="25" t="s">
        <v>394</v>
      </c>
      <c r="I29" s="27" t="s">
        <v>239</v>
      </c>
      <c r="J29" s="36"/>
      <c r="K29" s="25"/>
      <c r="L29" s="27"/>
    </row>
    <row r="30" spans="1:12" x14ac:dyDescent="0.15">
      <c r="A30" s="60">
        <v>380035</v>
      </c>
      <c r="B30" s="45" t="s">
        <v>59</v>
      </c>
      <c r="C30" s="46" t="s">
        <v>60</v>
      </c>
      <c r="D30" s="26">
        <v>383126</v>
      </c>
      <c r="E30" s="25" t="s">
        <v>492</v>
      </c>
      <c r="F30" s="47" t="s">
        <v>118</v>
      </c>
      <c r="G30" s="36">
        <v>385040</v>
      </c>
      <c r="H30" s="25" t="s">
        <v>395</v>
      </c>
      <c r="I30" s="27" t="s">
        <v>106</v>
      </c>
      <c r="J30" s="36"/>
      <c r="K30" s="25"/>
      <c r="L30" s="27"/>
    </row>
    <row r="31" spans="1:12" ht="14.25" thickBot="1" x14ac:dyDescent="0.2">
      <c r="A31" s="60">
        <v>380036</v>
      </c>
      <c r="B31" s="45" t="s">
        <v>658</v>
      </c>
      <c r="C31" s="46" t="s">
        <v>486</v>
      </c>
      <c r="D31" s="26">
        <v>383127</v>
      </c>
      <c r="E31" s="25" t="s">
        <v>493</v>
      </c>
      <c r="F31" s="47" t="s">
        <v>119</v>
      </c>
      <c r="G31" s="36">
        <v>385041</v>
      </c>
      <c r="H31" s="25" t="s">
        <v>396</v>
      </c>
      <c r="I31" s="27" t="s">
        <v>105</v>
      </c>
      <c r="J31" s="37"/>
      <c r="K31" s="29"/>
      <c r="L31" s="28"/>
    </row>
    <row r="32" spans="1:12" x14ac:dyDescent="0.15">
      <c r="A32" s="60">
        <v>380037</v>
      </c>
      <c r="B32" s="45" t="s">
        <v>63</v>
      </c>
      <c r="C32" s="46" t="s">
        <v>64</v>
      </c>
      <c r="D32" s="26">
        <v>383128</v>
      </c>
      <c r="E32" s="25" t="s">
        <v>494</v>
      </c>
      <c r="F32" s="47" t="s">
        <v>120</v>
      </c>
      <c r="G32" s="36">
        <v>385050</v>
      </c>
      <c r="H32" s="25" t="s">
        <v>397</v>
      </c>
      <c r="I32" s="27" t="s">
        <v>240</v>
      </c>
      <c r="J32" s="44"/>
      <c r="K32" s="44"/>
      <c r="L32" s="44"/>
    </row>
    <row r="33" spans="1:9" s="44" customFormat="1" x14ac:dyDescent="0.15">
      <c r="A33" s="60">
        <v>380038</v>
      </c>
      <c r="B33" s="45" t="s">
        <v>65</v>
      </c>
      <c r="C33" s="46" t="s">
        <v>66</v>
      </c>
      <c r="D33" s="26">
        <v>383129</v>
      </c>
      <c r="E33" s="25" t="s">
        <v>495</v>
      </c>
      <c r="F33" s="47" t="s">
        <v>121</v>
      </c>
      <c r="G33" s="36">
        <v>385051</v>
      </c>
      <c r="H33" s="25" t="s">
        <v>398</v>
      </c>
      <c r="I33" s="27" t="s">
        <v>241</v>
      </c>
    </row>
    <row r="34" spans="1:9" s="44" customFormat="1" x14ac:dyDescent="0.15">
      <c r="A34" s="60">
        <v>380039</v>
      </c>
      <c r="B34" s="45" t="s">
        <v>67</v>
      </c>
      <c r="C34" s="46" t="s">
        <v>68</v>
      </c>
      <c r="D34" s="26">
        <v>383130</v>
      </c>
      <c r="E34" s="25" t="s">
        <v>496</v>
      </c>
      <c r="F34" s="47" t="s">
        <v>122</v>
      </c>
      <c r="G34" s="36">
        <v>385052</v>
      </c>
      <c r="H34" s="25" t="s">
        <v>399</v>
      </c>
      <c r="I34" s="27" t="s">
        <v>242</v>
      </c>
    </row>
    <row r="35" spans="1:9" s="44" customFormat="1" x14ac:dyDescent="0.15">
      <c r="A35" s="60">
        <v>380040</v>
      </c>
      <c r="B35" s="45" t="s">
        <v>69</v>
      </c>
      <c r="C35" s="46" t="s">
        <v>70</v>
      </c>
      <c r="D35" s="26">
        <v>383131</v>
      </c>
      <c r="E35" s="25" t="s">
        <v>497</v>
      </c>
      <c r="F35" s="47" t="s">
        <v>123</v>
      </c>
      <c r="G35" s="36">
        <v>385054</v>
      </c>
      <c r="H35" s="25" t="s">
        <v>659</v>
      </c>
      <c r="I35" s="27" t="s">
        <v>635</v>
      </c>
    </row>
    <row r="36" spans="1:9" s="44" customFormat="1" x14ac:dyDescent="0.15">
      <c r="A36" s="60">
        <v>380041</v>
      </c>
      <c r="B36" s="45" t="s">
        <v>71</v>
      </c>
      <c r="C36" s="46" t="s">
        <v>72</v>
      </c>
      <c r="D36" s="26">
        <v>383132</v>
      </c>
      <c r="E36" s="25" t="s">
        <v>498</v>
      </c>
      <c r="F36" s="47" t="s">
        <v>124</v>
      </c>
      <c r="G36" s="36">
        <v>385062</v>
      </c>
      <c r="H36" s="25" t="s">
        <v>400</v>
      </c>
      <c r="I36" s="27" t="s">
        <v>243</v>
      </c>
    </row>
    <row r="37" spans="1:9" s="44" customFormat="1" x14ac:dyDescent="0.15">
      <c r="A37" s="60">
        <v>380042</v>
      </c>
      <c r="B37" s="45" t="s">
        <v>592</v>
      </c>
      <c r="C37" s="46" t="s">
        <v>593</v>
      </c>
      <c r="D37" s="26">
        <v>383133</v>
      </c>
      <c r="E37" s="25" t="s">
        <v>499</v>
      </c>
      <c r="F37" s="47" t="s">
        <v>125</v>
      </c>
      <c r="G37" s="36">
        <v>385066</v>
      </c>
      <c r="H37" s="25" t="s">
        <v>401</v>
      </c>
      <c r="I37" s="27" t="s">
        <v>244</v>
      </c>
    </row>
    <row r="38" spans="1:9" s="44" customFormat="1" x14ac:dyDescent="0.15">
      <c r="A38" s="60">
        <v>380043</v>
      </c>
      <c r="B38" s="45" t="s">
        <v>73</v>
      </c>
      <c r="C38" s="46" t="s">
        <v>74</v>
      </c>
      <c r="D38" s="26">
        <v>383134</v>
      </c>
      <c r="E38" s="25" t="s">
        <v>500</v>
      </c>
      <c r="F38" s="47" t="s">
        <v>126</v>
      </c>
      <c r="G38" s="36">
        <v>385073</v>
      </c>
      <c r="H38" s="25" t="s">
        <v>403</v>
      </c>
      <c r="I38" s="27" t="s">
        <v>245</v>
      </c>
    </row>
    <row r="39" spans="1:9" s="44" customFormat="1" x14ac:dyDescent="0.15">
      <c r="A39" s="60">
        <v>380050</v>
      </c>
      <c r="B39" s="45" t="s">
        <v>75</v>
      </c>
      <c r="C39" s="46" t="s">
        <v>76</v>
      </c>
      <c r="D39" s="26">
        <v>383135</v>
      </c>
      <c r="E39" s="25" t="s">
        <v>501</v>
      </c>
      <c r="F39" s="47" t="s">
        <v>127</v>
      </c>
      <c r="G39" s="36">
        <v>385078</v>
      </c>
      <c r="H39" s="25" t="s">
        <v>404</v>
      </c>
      <c r="I39" s="27" t="s">
        <v>246</v>
      </c>
    </row>
    <row r="40" spans="1:9" s="44" customFormat="1" x14ac:dyDescent="0.15">
      <c r="A40" s="60">
        <v>380054</v>
      </c>
      <c r="B40" s="45" t="s">
        <v>77</v>
      </c>
      <c r="C40" s="46" t="s">
        <v>78</v>
      </c>
      <c r="D40" s="26">
        <v>383136</v>
      </c>
      <c r="E40" s="25" t="s">
        <v>502</v>
      </c>
      <c r="F40" s="47" t="s">
        <v>128</v>
      </c>
      <c r="G40" s="36">
        <v>385079</v>
      </c>
      <c r="H40" s="25" t="s">
        <v>405</v>
      </c>
      <c r="I40" s="27" t="s">
        <v>247</v>
      </c>
    </row>
    <row r="41" spans="1:9" s="44" customFormat="1" x14ac:dyDescent="0.15">
      <c r="A41" s="60">
        <v>380068</v>
      </c>
      <c r="B41" s="45" t="s">
        <v>594</v>
      </c>
      <c r="C41" s="46" t="s">
        <v>79</v>
      </c>
      <c r="D41" s="26">
        <v>383137</v>
      </c>
      <c r="E41" s="25" t="s">
        <v>503</v>
      </c>
      <c r="F41" s="47" t="s">
        <v>129</v>
      </c>
      <c r="G41" s="36">
        <v>385087</v>
      </c>
      <c r="H41" s="25" t="s">
        <v>406</v>
      </c>
      <c r="I41" s="27" t="s">
        <v>248</v>
      </c>
    </row>
    <row r="42" spans="1:9" s="44" customFormat="1" x14ac:dyDescent="0.15">
      <c r="A42" s="60">
        <v>380071</v>
      </c>
      <c r="B42" s="45" t="s">
        <v>80</v>
      </c>
      <c r="C42" s="46" t="s">
        <v>81</v>
      </c>
      <c r="D42" s="26">
        <v>383138</v>
      </c>
      <c r="E42" s="25" t="s">
        <v>504</v>
      </c>
      <c r="F42" s="47" t="s">
        <v>130</v>
      </c>
      <c r="G42" s="36">
        <v>385088</v>
      </c>
      <c r="H42" s="25" t="s">
        <v>407</v>
      </c>
      <c r="I42" s="27" t="s">
        <v>249</v>
      </c>
    </row>
    <row r="43" spans="1:9" s="44" customFormat="1" x14ac:dyDescent="0.15">
      <c r="A43" s="60">
        <v>380074</v>
      </c>
      <c r="B43" s="45" t="s">
        <v>402</v>
      </c>
      <c r="C43" s="46" t="s">
        <v>82</v>
      </c>
      <c r="D43" s="26">
        <v>383139</v>
      </c>
      <c r="E43" s="25" t="s">
        <v>506</v>
      </c>
      <c r="F43" s="47" t="s">
        <v>131</v>
      </c>
      <c r="G43" s="36">
        <v>385094</v>
      </c>
      <c r="H43" s="25" t="s">
        <v>660</v>
      </c>
      <c r="I43" s="27" t="s">
        <v>355</v>
      </c>
    </row>
    <row r="44" spans="1:9" s="44" customFormat="1" x14ac:dyDescent="0.15">
      <c r="A44" s="60">
        <v>380080</v>
      </c>
      <c r="B44" s="45" t="s">
        <v>595</v>
      </c>
      <c r="C44" s="46" t="s">
        <v>83</v>
      </c>
      <c r="D44" s="26">
        <v>383140</v>
      </c>
      <c r="E44" s="25" t="s">
        <v>508</v>
      </c>
      <c r="F44" s="47" t="s">
        <v>132</v>
      </c>
      <c r="G44" s="36">
        <v>385095</v>
      </c>
      <c r="H44" s="25" t="s">
        <v>661</v>
      </c>
      <c r="I44" s="27" t="s">
        <v>356</v>
      </c>
    </row>
    <row r="45" spans="1:9" s="44" customFormat="1" x14ac:dyDescent="0.15">
      <c r="A45" s="60">
        <v>380089</v>
      </c>
      <c r="B45" s="45" t="s">
        <v>84</v>
      </c>
      <c r="C45" s="46" t="s">
        <v>85</v>
      </c>
      <c r="D45" s="26">
        <v>383141</v>
      </c>
      <c r="E45" s="25" t="s">
        <v>431</v>
      </c>
      <c r="F45" s="47" t="s">
        <v>133</v>
      </c>
      <c r="G45" s="36">
        <v>385096</v>
      </c>
      <c r="H45" s="25" t="s">
        <v>408</v>
      </c>
      <c r="I45" s="27" t="s">
        <v>250</v>
      </c>
    </row>
    <row r="46" spans="1:9" s="44" customFormat="1" x14ac:dyDescent="0.15">
      <c r="A46" s="60">
        <v>380093</v>
      </c>
      <c r="B46" s="45" t="s">
        <v>596</v>
      </c>
      <c r="C46" s="46" t="s">
        <v>86</v>
      </c>
      <c r="D46" s="26">
        <v>383142</v>
      </c>
      <c r="E46" s="25" t="s">
        <v>432</v>
      </c>
      <c r="F46" s="47" t="s">
        <v>134</v>
      </c>
      <c r="G46" s="36">
        <v>385097</v>
      </c>
      <c r="H46" s="25" t="s">
        <v>662</v>
      </c>
      <c r="I46" s="27" t="s">
        <v>357</v>
      </c>
    </row>
    <row r="47" spans="1:9" s="44" customFormat="1" x14ac:dyDescent="0.15">
      <c r="A47" s="60">
        <v>380095</v>
      </c>
      <c r="B47" s="45" t="s">
        <v>87</v>
      </c>
      <c r="C47" s="46" t="s">
        <v>88</v>
      </c>
      <c r="D47" s="26">
        <v>383143</v>
      </c>
      <c r="E47" s="25" t="s">
        <v>433</v>
      </c>
      <c r="F47" s="47" t="s">
        <v>135</v>
      </c>
      <c r="G47" s="36">
        <v>385115</v>
      </c>
      <c r="H47" s="25" t="s">
        <v>409</v>
      </c>
      <c r="I47" s="27" t="s">
        <v>251</v>
      </c>
    </row>
    <row r="48" spans="1:9" s="44" customFormat="1" x14ac:dyDescent="0.15">
      <c r="A48" s="60">
        <v>380098</v>
      </c>
      <c r="B48" s="45" t="s">
        <v>89</v>
      </c>
      <c r="C48" s="46" t="s">
        <v>90</v>
      </c>
      <c r="D48" s="26">
        <v>383144</v>
      </c>
      <c r="E48" s="25" t="s">
        <v>514</v>
      </c>
      <c r="F48" s="47" t="s">
        <v>136</v>
      </c>
      <c r="G48" s="36">
        <v>385116</v>
      </c>
      <c r="H48" s="25" t="s">
        <v>410</v>
      </c>
      <c r="I48" s="27" t="s">
        <v>252</v>
      </c>
    </row>
    <row r="49" spans="1:9" s="44" customFormat="1" x14ac:dyDescent="0.15">
      <c r="A49" s="60">
        <v>380102</v>
      </c>
      <c r="B49" s="45" t="s">
        <v>91</v>
      </c>
      <c r="C49" s="46" t="s">
        <v>92</v>
      </c>
      <c r="D49" s="26">
        <v>383145</v>
      </c>
      <c r="E49" s="25" t="s">
        <v>783</v>
      </c>
      <c r="F49" s="47" t="s">
        <v>363</v>
      </c>
      <c r="G49" s="36">
        <v>385120</v>
      </c>
      <c r="H49" s="25" t="s">
        <v>411</v>
      </c>
      <c r="I49" s="27" t="s">
        <v>253</v>
      </c>
    </row>
    <row r="50" spans="1:9" s="44" customFormat="1" x14ac:dyDescent="0.15">
      <c r="A50" s="60">
        <v>380203</v>
      </c>
      <c r="B50" s="45" t="s">
        <v>663</v>
      </c>
      <c r="C50" s="46" t="s">
        <v>505</v>
      </c>
      <c r="D50" s="26">
        <v>383146</v>
      </c>
      <c r="E50" s="25" t="s">
        <v>518</v>
      </c>
      <c r="F50" s="47" t="s">
        <v>137</v>
      </c>
      <c r="G50" s="36">
        <v>385125</v>
      </c>
      <c r="H50" s="25" t="s">
        <v>412</v>
      </c>
      <c r="I50" s="27" t="s">
        <v>254</v>
      </c>
    </row>
    <row r="51" spans="1:9" s="44" customFormat="1" x14ac:dyDescent="0.15">
      <c r="A51" s="60">
        <v>380204</v>
      </c>
      <c r="B51" s="45" t="s">
        <v>507</v>
      </c>
      <c r="C51" s="46" t="s">
        <v>507</v>
      </c>
      <c r="D51" s="26">
        <v>383147</v>
      </c>
      <c r="E51" s="25" t="s">
        <v>434</v>
      </c>
      <c r="F51" s="47" t="s">
        <v>138</v>
      </c>
      <c r="G51" s="36">
        <v>385126</v>
      </c>
      <c r="H51" s="25" t="s">
        <v>413</v>
      </c>
      <c r="I51" s="27" t="s">
        <v>255</v>
      </c>
    </row>
    <row r="52" spans="1:9" s="44" customFormat="1" x14ac:dyDescent="0.15">
      <c r="A52" s="60">
        <v>380205</v>
      </c>
      <c r="B52" s="45" t="s">
        <v>664</v>
      </c>
      <c r="C52" s="46" t="s">
        <v>509</v>
      </c>
      <c r="D52" s="26">
        <v>383148</v>
      </c>
      <c r="E52" s="25" t="s">
        <v>435</v>
      </c>
      <c r="F52" s="47" t="s">
        <v>139</v>
      </c>
      <c r="G52" s="36">
        <v>385130</v>
      </c>
      <c r="H52" s="25" t="s">
        <v>414</v>
      </c>
      <c r="I52" s="27" t="s">
        <v>256</v>
      </c>
    </row>
    <row r="53" spans="1:9" s="44" customFormat="1" x14ac:dyDescent="0.15">
      <c r="A53" s="60">
        <v>380206</v>
      </c>
      <c r="B53" s="45" t="s">
        <v>665</v>
      </c>
      <c r="C53" s="46" t="s">
        <v>510</v>
      </c>
      <c r="D53" s="26">
        <v>383149</v>
      </c>
      <c r="E53" s="25" t="s">
        <v>521</v>
      </c>
      <c r="F53" s="47" t="s">
        <v>140</v>
      </c>
      <c r="G53" s="36">
        <v>385132</v>
      </c>
      <c r="H53" s="25" t="s">
        <v>415</v>
      </c>
      <c r="I53" s="27" t="s">
        <v>257</v>
      </c>
    </row>
    <row r="54" spans="1:9" s="44" customFormat="1" x14ac:dyDescent="0.15">
      <c r="A54" s="60">
        <v>380207</v>
      </c>
      <c r="B54" s="45" t="s">
        <v>511</v>
      </c>
      <c r="C54" s="46" t="s">
        <v>512</v>
      </c>
      <c r="D54" s="26">
        <v>383150</v>
      </c>
      <c r="E54" s="25" t="s">
        <v>437</v>
      </c>
      <c r="F54" s="47" t="s">
        <v>141</v>
      </c>
      <c r="G54" s="36">
        <v>385140</v>
      </c>
      <c r="H54" s="25" t="s">
        <v>416</v>
      </c>
      <c r="I54" s="27" t="s">
        <v>258</v>
      </c>
    </row>
    <row r="55" spans="1:9" s="44" customFormat="1" x14ac:dyDescent="0.15">
      <c r="A55" s="60">
        <v>380208</v>
      </c>
      <c r="B55" s="45" t="s">
        <v>666</v>
      </c>
      <c r="C55" s="46" t="s">
        <v>513</v>
      </c>
      <c r="D55" s="26">
        <v>383151</v>
      </c>
      <c r="E55" s="25" t="s">
        <v>522</v>
      </c>
      <c r="F55" s="47" t="s">
        <v>142</v>
      </c>
      <c r="G55" s="36">
        <v>385143</v>
      </c>
      <c r="H55" s="25" t="s">
        <v>417</v>
      </c>
      <c r="I55" s="27" t="s">
        <v>259</v>
      </c>
    </row>
    <row r="56" spans="1:9" s="44" customFormat="1" x14ac:dyDescent="0.15">
      <c r="A56" s="60">
        <v>380210</v>
      </c>
      <c r="B56" s="45" t="s">
        <v>516</v>
      </c>
      <c r="C56" s="46" t="s">
        <v>517</v>
      </c>
      <c r="D56" s="26">
        <v>383152</v>
      </c>
      <c r="E56" s="25" t="s">
        <v>523</v>
      </c>
      <c r="F56" s="47" t="s">
        <v>143</v>
      </c>
      <c r="G56" s="36">
        <v>385150</v>
      </c>
      <c r="H56" s="25" t="s">
        <v>418</v>
      </c>
      <c r="I56" s="27" t="s">
        <v>260</v>
      </c>
    </row>
    <row r="57" spans="1:9" s="44" customFormat="1" x14ac:dyDescent="0.15">
      <c r="A57" s="60">
        <v>380211</v>
      </c>
      <c r="B57" s="45" t="s">
        <v>667</v>
      </c>
      <c r="C57" s="46" t="s">
        <v>519</v>
      </c>
      <c r="D57" s="26">
        <v>383153</v>
      </c>
      <c r="E57" s="25" t="s">
        <v>784</v>
      </c>
      <c r="F57" s="47" t="s">
        <v>358</v>
      </c>
      <c r="G57" s="36">
        <v>385152</v>
      </c>
      <c r="H57" s="25" t="s">
        <v>419</v>
      </c>
      <c r="I57" s="27" t="s">
        <v>261</v>
      </c>
    </row>
    <row r="58" spans="1:9" s="44" customFormat="1" x14ac:dyDescent="0.15">
      <c r="A58" s="60">
        <v>380212</v>
      </c>
      <c r="B58" s="45" t="s">
        <v>668</v>
      </c>
      <c r="C58" s="46" t="s">
        <v>520</v>
      </c>
      <c r="D58" s="26">
        <v>383154</v>
      </c>
      <c r="E58" s="25" t="s">
        <v>524</v>
      </c>
      <c r="F58" s="47" t="s">
        <v>144</v>
      </c>
      <c r="G58" s="36">
        <v>385153</v>
      </c>
      <c r="H58" s="25" t="s">
        <v>420</v>
      </c>
      <c r="I58" s="27" t="s">
        <v>262</v>
      </c>
    </row>
    <row r="59" spans="1:9" s="44" customFormat="1" x14ac:dyDescent="0.15">
      <c r="A59" s="60">
        <v>380213</v>
      </c>
      <c r="B59" s="45" t="s">
        <v>669</v>
      </c>
      <c r="C59" s="46" t="s">
        <v>597</v>
      </c>
      <c r="D59" s="26">
        <v>383155</v>
      </c>
      <c r="E59" s="25" t="s">
        <v>525</v>
      </c>
      <c r="F59" s="47" t="s">
        <v>145</v>
      </c>
      <c r="G59" s="36">
        <v>385154</v>
      </c>
      <c r="H59" s="25" t="s">
        <v>421</v>
      </c>
      <c r="I59" s="27" t="s">
        <v>263</v>
      </c>
    </row>
    <row r="60" spans="1:9" s="44" customFormat="1" x14ac:dyDescent="0.15">
      <c r="A60" s="60">
        <v>380214</v>
      </c>
      <c r="B60" s="45" t="s">
        <v>583</v>
      </c>
      <c r="C60" s="46" t="s">
        <v>598</v>
      </c>
      <c r="D60" s="26">
        <v>383156</v>
      </c>
      <c r="E60" s="25" t="s">
        <v>526</v>
      </c>
      <c r="F60" s="47" t="s">
        <v>146</v>
      </c>
      <c r="G60" s="36">
        <v>385155</v>
      </c>
      <c r="H60" s="25" t="s">
        <v>422</v>
      </c>
      <c r="I60" s="27" t="s">
        <v>110</v>
      </c>
    </row>
    <row r="61" spans="1:9" s="44" customFormat="1" x14ac:dyDescent="0.15">
      <c r="A61" s="60">
        <v>380215</v>
      </c>
      <c r="B61" s="45" t="s">
        <v>670</v>
      </c>
      <c r="C61" s="46" t="s">
        <v>599</v>
      </c>
      <c r="D61" s="26">
        <v>383157</v>
      </c>
      <c r="E61" s="25" t="s">
        <v>527</v>
      </c>
      <c r="F61" s="47" t="s">
        <v>147</v>
      </c>
      <c r="G61" s="36">
        <v>385156</v>
      </c>
      <c r="H61" s="25" t="s">
        <v>423</v>
      </c>
      <c r="I61" s="27" t="s">
        <v>111</v>
      </c>
    </row>
    <row r="62" spans="1:9" s="44" customFormat="1" x14ac:dyDescent="0.15">
      <c r="A62" s="60">
        <v>380216</v>
      </c>
      <c r="B62" s="45" t="s">
        <v>600</v>
      </c>
      <c r="C62" s="46" t="s">
        <v>601</v>
      </c>
      <c r="D62" s="26">
        <v>383451</v>
      </c>
      <c r="E62" s="25" t="s">
        <v>148</v>
      </c>
      <c r="F62" s="47" t="s">
        <v>149</v>
      </c>
      <c r="G62" s="36">
        <v>385159</v>
      </c>
      <c r="H62" s="25" t="s">
        <v>424</v>
      </c>
      <c r="I62" s="27" t="s">
        <v>264</v>
      </c>
    </row>
    <row r="63" spans="1:9" s="44" customFormat="1" x14ac:dyDescent="0.15">
      <c r="A63" s="60">
        <v>380217</v>
      </c>
      <c r="B63" s="45" t="s">
        <v>602</v>
      </c>
      <c r="C63" s="46" t="s">
        <v>602</v>
      </c>
      <c r="D63" s="26">
        <v>383452</v>
      </c>
      <c r="E63" s="25" t="s">
        <v>150</v>
      </c>
      <c r="F63" s="47" t="s">
        <v>151</v>
      </c>
      <c r="G63" s="36">
        <v>385161</v>
      </c>
      <c r="H63" s="25" t="s">
        <v>425</v>
      </c>
      <c r="I63" s="27" t="s">
        <v>265</v>
      </c>
    </row>
    <row r="64" spans="1:9" s="44" customFormat="1" x14ac:dyDescent="0.15">
      <c r="A64" s="60">
        <v>380218</v>
      </c>
      <c r="B64" s="45" t="s">
        <v>671</v>
      </c>
      <c r="C64" s="46" t="s">
        <v>636</v>
      </c>
      <c r="D64" s="26">
        <v>383453</v>
      </c>
      <c r="E64" s="25" t="s">
        <v>152</v>
      </c>
      <c r="F64" s="47" t="s">
        <v>153</v>
      </c>
      <c r="G64" s="36">
        <v>385172</v>
      </c>
      <c r="H64" s="25" t="s">
        <v>426</v>
      </c>
      <c r="I64" s="27" t="s">
        <v>102</v>
      </c>
    </row>
    <row r="65" spans="1:9" s="44" customFormat="1" x14ac:dyDescent="0.15">
      <c r="A65" s="60">
        <v>380219</v>
      </c>
      <c r="B65" s="45" t="s">
        <v>672</v>
      </c>
      <c r="C65" s="46" t="s">
        <v>637</v>
      </c>
      <c r="D65" s="26">
        <v>383454</v>
      </c>
      <c r="E65" s="25" t="s">
        <v>785</v>
      </c>
      <c r="F65" s="47" t="s">
        <v>528</v>
      </c>
      <c r="G65" s="36">
        <v>385175</v>
      </c>
      <c r="H65" s="25" t="s">
        <v>427</v>
      </c>
      <c r="I65" s="27" t="s">
        <v>95</v>
      </c>
    </row>
    <row r="66" spans="1:9" s="44" customFormat="1" x14ac:dyDescent="0.15">
      <c r="A66" s="60">
        <v>384006</v>
      </c>
      <c r="B66" s="45" t="s">
        <v>165</v>
      </c>
      <c r="C66" s="46" t="s">
        <v>166</v>
      </c>
      <c r="D66" s="26">
        <v>383455</v>
      </c>
      <c r="E66" s="25" t="s">
        <v>786</v>
      </c>
      <c r="F66" s="47" t="s">
        <v>529</v>
      </c>
      <c r="G66" s="36">
        <v>385176</v>
      </c>
      <c r="H66" s="25" t="s">
        <v>428</v>
      </c>
      <c r="I66" s="27" t="s">
        <v>266</v>
      </c>
    </row>
    <row r="67" spans="1:9" s="44" customFormat="1" x14ac:dyDescent="0.15">
      <c r="A67" s="60">
        <v>384007</v>
      </c>
      <c r="B67" s="45" t="s">
        <v>167</v>
      </c>
      <c r="C67" s="46" t="s">
        <v>168</v>
      </c>
      <c r="D67" s="26">
        <v>383456</v>
      </c>
      <c r="E67" s="25" t="s">
        <v>787</v>
      </c>
      <c r="F67" s="47" t="s">
        <v>530</v>
      </c>
      <c r="G67" s="36">
        <v>385183</v>
      </c>
      <c r="H67" s="25" t="s">
        <v>429</v>
      </c>
      <c r="I67" s="27" t="s">
        <v>267</v>
      </c>
    </row>
    <row r="68" spans="1:9" s="44" customFormat="1" x14ac:dyDescent="0.15">
      <c r="A68" s="60">
        <v>384008</v>
      </c>
      <c r="B68" s="45" t="s">
        <v>169</v>
      </c>
      <c r="C68" s="46" t="s">
        <v>170</v>
      </c>
      <c r="D68" s="26">
        <v>383457</v>
      </c>
      <c r="E68" s="25" t="s">
        <v>788</v>
      </c>
      <c r="F68" s="47" t="s">
        <v>531</v>
      </c>
      <c r="G68" s="36">
        <v>385195</v>
      </c>
      <c r="H68" s="25" t="s">
        <v>430</v>
      </c>
      <c r="I68" s="27" t="s">
        <v>268</v>
      </c>
    </row>
    <row r="69" spans="1:9" s="44" customFormat="1" x14ac:dyDescent="0.15">
      <c r="A69" s="60">
        <v>384021</v>
      </c>
      <c r="B69" s="45" t="s">
        <v>61</v>
      </c>
      <c r="C69" s="46" t="s">
        <v>62</v>
      </c>
      <c r="D69" s="26">
        <v>383458</v>
      </c>
      <c r="E69" s="25" t="s">
        <v>582</v>
      </c>
      <c r="F69" s="47" t="s">
        <v>532</v>
      </c>
      <c r="G69" s="36">
        <v>385220</v>
      </c>
      <c r="H69" s="25" t="s">
        <v>431</v>
      </c>
      <c r="I69" s="27" t="s">
        <v>133</v>
      </c>
    </row>
    <row r="70" spans="1:9" s="44" customFormat="1" x14ac:dyDescent="0.15">
      <c r="A70" s="60">
        <v>384022</v>
      </c>
      <c r="B70" s="45" t="s">
        <v>175</v>
      </c>
      <c r="C70" s="46" t="s">
        <v>176</v>
      </c>
      <c r="D70" s="26">
        <v>383501</v>
      </c>
      <c r="E70" s="25" t="s">
        <v>533</v>
      </c>
      <c r="F70" s="47" t="s">
        <v>154</v>
      </c>
      <c r="G70" s="36">
        <v>385235</v>
      </c>
      <c r="H70" s="25" t="s">
        <v>432</v>
      </c>
      <c r="I70" s="27" t="s">
        <v>134</v>
      </c>
    </row>
    <row r="71" spans="1:9" s="44" customFormat="1" x14ac:dyDescent="0.15">
      <c r="A71" s="60">
        <v>384023</v>
      </c>
      <c r="B71" s="45" t="s">
        <v>177</v>
      </c>
      <c r="C71" s="46" t="s">
        <v>178</v>
      </c>
      <c r="D71" s="26">
        <v>383502</v>
      </c>
      <c r="E71" s="25" t="s">
        <v>534</v>
      </c>
      <c r="F71" s="47" t="s">
        <v>155</v>
      </c>
      <c r="G71" s="36">
        <v>385236</v>
      </c>
      <c r="H71" s="25" t="s">
        <v>433</v>
      </c>
      <c r="I71" s="27" t="s">
        <v>135</v>
      </c>
    </row>
    <row r="72" spans="1:9" s="44" customFormat="1" x14ac:dyDescent="0.15">
      <c r="A72" s="60">
        <v>384024</v>
      </c>
      <c r="B72" s="45" t="s">
        <v>179</v>
      </c>
      <c r="C72" s="46" t="s">
        <v>180</v>
      </c>
      <c r="D72" s="26">
        <v>383503</v>
      </c>
      <c r="E72" s="25" t="s">
        <v>535</v>
      </c>
      <c r="F72" s="47" t="s">
        <v>156</v>
      </c>
      <c r="G72" s="36">
        <v>385245</v>
      </c>
      <c r="H72" s="25" t="s">
        <v>434</v>
      </c>
      <c r="I72" s="27" t="s">
        <v>138</v>
      </c>
    </row>
    <row r="73" spans="1:9" s="44" customFormat="1" x14ac:dyDescent="0.15">
      <c r="A73" s="60">
        <v>384025</v>
      </c>
      <c r="B73" s="45" t="s">
        <v>181</v>
      </c>
      <c r="C73" s="46" t="s">
        <v>182</v>
      </c>
      <c r="D73" s="26">
        <v>383504</v>
      </c>
      <c r="E73" s="25" t="s">
        <v>536</v>
      </c>
      <c r="F73" s="47" t="s">
        <v>157</v>
      </c>
      <c r="G73" s="36">
        <v>385246</v>
      </c>
      <c r="H73" s="25" t="s">
        <v>435</v>
      </c>
      <c r="I73" s="27" t="s">
        <v>139</v>
      </c>
    </row>
    <row r="74" spans="1:9" s="44" customFormat="1" x14ac:dyDescent="0.15">
      <c r="A74" s="60">
        <v>384027</v>
      </c>
      <c r="B74" s="45" t="s">
        <v>603</v>
      </c>
      <c r="C74" s="46" t="s">
        <v>46</v>
      </c>
      <c r="D74" s="26">
        <v>383505</v>
      </c>
      <c r="E74" s="25" t="s">
        <v>387</v>
      </c>
      <c r="F74" s="47" t="s">
        <v>158</v>
      </c>
      <c r="G74" s="36">
        <v>385248</v>
      </c>
      <c r="H74" s="25" t="s">
        <v>436</v>
      </c>
      <c r="I74" s="27" t="s">
        <v>269</v>
      </c>
    </row>
    <row r="75" spans="1:9" s="44" customFormat="1" x14ac:dyDescent="0.15">
      <c r="A75" s="60">
        <v>384028</v>
      </c>
      <c r="B75" s="45" t="s">
        <v>183</v>
      </c>
      <c r="C75" s="46" t="s">
        <v>184</v>
      </c>
      <c r="D75" s="26">
        <v>383506</v>
      </c>
      <c r="E75" s="25" t="s">
        <v>537</v>
      </c>
      <c r="F75" s="47" t="s">
        <v>159</v>
      </c>
      <c r="G75" s="36">
        <v>385249</v>
      </c>
      <c r="H75" s="25" t="s">
        <v>437</v>
      </c>
      <c r="I75" s="27" t="s">
        <v>141</v>
      </c>
    </row>
    <row r="76" spans="1:9" s="44" customFormat="1" x14ac:dyDescent="0.15">
      <c r="A76" s="60">
        <v>384029</v>
      </c>
      <c r="B76" s="45" t="s">
        <v>91</v>
      </c>
      <c r="C76" s="46" t="s">
        <v>92</v>
      </c>
      <c r="D76" s="26">
        <v>383507</v>
      </c>
      <c r="E76" s="25" t="s">
        <v>538</v>
      </c>
      <c r="F76" s="47" t="s">
        <v>160</v>
      </c>
      <c r="G76" s="36">
        <v>385250</v>
      </c>
      <c r="H76" s="25" t="s">
        <v>438</v>
      </c>
      <c r="I76" s="27" t="s">
        <v>270</v>
      </c>
    </row>
    <row r="77" spans="1:9" s="44" customFormat="1" x14ac:dyDescent="0.15">
      <c r="A77" s="60">
        <v>384031</v>
      </c>
      <c r="B77" s="45" t="s">
        <v>185</v>
      </c>
      <c r="C77" s="46" t="s">
        <v>185</v>
      </c>
      <c r="D77" s="26">
        <v>383508</v>
      </c>
      <c r="E77" s="25" t="s">
        <v>539</v>
      </c>
      <c r="F77" s="47" t="s">
        <v>161</v>
      </c>
      <c r="G77" s="36">
        <v>385256</v>
      </c>
      <c r="H77" s="25" t="s">
        <v>439</v>
      </c>
      <c r="I77" s="27" t="s">
        <v>271</v>
      </c>
    </row>
    <row r="78" spans="1:9" s="44" customFormat="1" x14ac:dyDescent="0.15">
      <c r="A78" s="60">
        <v>384032</v>
      </c>
      <c r="B78" s="45" t="s">
        <v>186</v>
      </c>
      <c r="C78" s="46" t="s">
        <v>187</v>
      </c>
      <c r="D78" s="26">
        <v>383509</v>
      </c>
      <c r="E78" s="25" t="s">
        <v>540</v>
      </c>
      <c r="F78" s="47" t="s">
        <v>162</v>
      </c>
      <c r="G78" s="36">
        <v>385257</v>
      </c>
      <c r="H78" s="25" t="s">
        <v>440</v>
      </c>
      <c r="I78" s="27" t="s">
        <v>272</v>
      </c>
    </row>
    <row r="79" spans="1:9" s="44" customFormat="1" x14ac:dyDescent="0.15">
      <c r="A79" s="60">
        <v>384033</v>
      </c>
      <c r="B79" s="45" t="s">
        <v>188</v>
      </c>
      <c r="C79" s="46" t="s">
        <v>189</v>
      </c>
      <c r="D79" s="26">
        <v>383510</v>
      </c>
      <c r="E79" s="25" t="s">
        <v>541</v>
      </c>
      <c r="F79" s="27" t="s">
        <v>163</v>
      </c>
      <c r="G79" s="26">
        <v>385259</v>
      </c>
      <c r="H79" s="25" t="s">
        <v>441</v>
      </c>
      <c r="I79" s="27" t="s">
        <v>273</v>
      </c>
    </row>
    <row r="80" spans="1:9" s="44" customFormat="1" x14ac:dyDescent="0.15">
      <c r="A80" s="60">
        <v>384034</v>
      </c>
      <c r="B80" s="45" t="s">
        <v>190</v>
      </c>
      <c r="C80" s="46" t="s">
        <v>191</v>
      </c>
      <c r="D80" s="26">
        <v>383901</v>
      </c>
      <c r="E80" s="25" t="s">
        <v>789</v>
      </c>
      <c r="F80" s="27" t="s">
        <v>542</v>
      </c>
      <c r="G80" s="26">
        <v>385301</v>
      </c>
      <c r="H80" s="25" t="s">
        <v>442</v>
      </c>
      <c r="I80" s="27" t="s">
        <v>274</v>
      </c>
    </row>
    <row r="81" spans="1:9" s="44" customFormat="1" x14ac:dyDescent="0.15">
      <c r="A81" s="60">
        <v>384036</v>
      </c>
      <c r="B81" s="45" t="s">
        <v>192</v>
      </c>
      <c r="C81" s="46" t="s">
        <v>193</v>
      </c>
      <c r="D81" s="26">
        <v>383903</v>
      </c>
      <c r="E81" s="25" t="s">
        <v>462</v>
      </c>
      <c r="F81" s="27" t="s">
        <v>543</v>
      </c>
      <c r="G81" s="26">
        <v>385302</v>
      </c>
      <c r="H81" s="25" t="s">
        <v>443</v>
      </c>
      <c r="I81" s="27" t="s">
        <v>275</v>
      </c>
    </row>
    <row r="82" spans="1:9" s="44" customFormat="1" ht="14.25" thickBot="1" x14ac:dyDescent="0.2">
      <c r="A82" s="60">
        <v>384037</v>
      </c>
      <c r="B82" s="45" t="s">
        <v>604</v>
      </c>
      <c r="C82" s="46" t="s">
        <v>605</v>
      </c>
      <c r="D82" s="37">
        <v>383904</v>
      </c>
      <c r="E82" s="29" t="s">
        <v>790</v>
      </c>
      <c r="F82" s="28" t="s">
        <v>544</v>
      </c>
      <c r="G82" s="26">
        <v>385303</v>
      </c>
      <c r="H82" s="25" t="s">
        <v>444</v>
      </c>
      <c r="I82" s="27" t="s">
        <v>112</v>
      </c>
    </row>
    <row r="83" spans="1:9" s="44" customFormat="1" x14ac:dyDescent="0.15">
      <c r="A83" s="60">
        <v>384038</v>
      </c>
      <c r="B83" s="45" t="s">
        <v>194</v>
      </c>
      <c r="C83" s="46" t="s">
        <v>195</v>
      </c>
      <c r="D83" s="24"/>
      <c r="E83" s="24"/>
      <c r="F83" s="54"/>
      <c r="G83" s="26">
        <v>385304</v>
      </c>
      <c r="H83" s="25" t="s">
        <v>445</v>
      </c>
      <c r="I83" s="27" t="s">
        <v>276</v>
      </c>
    </row>
    <row r="84" spans="1:9" s="44" customFormat="1" x14ac:dyDescent="0.15">
      <c r="A84" s="60">
        <v>384039</v>
      </c>
      <c r="B84" s="45" t="s">
        <v>196</v>
      </c>
      <c r="C84" s="46" t="s">
        <v>197</v>
      </c>
      <c r="D84" s="24"/>
      <c r="E84" s="24"/>
      <c r="F84" s="54"/>
      <c r="G84" s="26">
        <v>385305</v>
      </c>
      <c r="H84" s="25" t="s">
        <v>446</v>
      </c>
      <c r="I84" s="27" t="s">
        <v>277</v>
      </c>
    </row>
    <row r="85" spans="1:9" s="44" customFormat="1" x14ac:dyDescent="0.15">
      <c r="A85" s="60">
        <v>384040</v>
      </c>
      <c r="B85" s="45" t="s">
        <v>198</v>
      </c>
      <c r="C85" s="46" t="s">
        <v>199</v>
      </c>
      <c r="D85" s="24"/>
      <c r="E85" s="24"/>
      <c r="F85" s="54"/>
      <c r="G85" s="26">
        <v>385331</v>
      </c>
      <c r="H85" s="25" t="s">
        <v>447</v>
      </c>
      <c r="I85" s="27" t="s">
        <v>96</v>
      </c>
    </row>
    <row r="86" spans="1:9" s="44" customFormat="1" x14ac:dyDescent="0.15">
      <c r="A86" s="60">
        <v>384041</v>
      </c>
      <c r="B86" s="45" t="s">
        <v>43</v>
      </c>
      <c r="C86" s="46" t="s">
        <v>200</v>
      </c>
      <c r="D86" s="24"/>
      <c r="E86" s="24"/>
      <c r="F86" s="54"/>
      <c r="G86" s="36">
        <v>385332</v>
      </c>
      <c r="H86" s="25" t="s">
        <v>403</v>
      </c>
      <c r="I86" s="27" t="s">
        <v>245</v>
      </c>
    </row>
    <row r="87" spans="1:9" s="44" customFormat="1" x14ac:dyDescent="0.15">
      <c r="A87" s="60">
        <v>384071</v>
      </c>
      <c r="B87" s="45" t="s">
        <v>201</v>
      </c>
      <c r="C87" s="46" t="s">
        <v>202</v>
      </c>
      <c r="D87" s="24"/>
      <c r="E87" s="24"/>
      <c r="F87" s="24"/>
      <c r="G87" s="36">
        <v>385333</v>
      </c>
      <c r="H87" s="25" t="s">
        <v>673</v>
      </c>
      <c r="I87" s="27" t="s">
        <v>97</v>
      </c>
    </row>
    <row r="88" spans="1:9" s="44" customFormat="1" x14ac:dyDescent="0.15">
      <c r="A88" s="60">
        <v>384074</v>
      </c>
      <c r="B88" s="45" t="s">
        <v>203</v>
      </c>
      <c r="C88" s="46" t="s">
        <v>204</v>
      </c>
      <c r="D88" s="24"/>
      <c r="E88" s="24"/>
      <c r="F88" s="24"/>
      <c r="G88" s="36">
        <v>385335</v>
      </c>
      <c r="H88" s="25" t="s">
        <v>448</v>
      </c>
      <c r="I88" s="27" t="s">
        <v>278</v>
      </c>
    </row>
    <row r="89" spans="1:9" s="44" customFormat="1" x14ac:dyDescent="0.15">
      <c r="A89" s="61">
        <v>384077</v>
      </c>
      <c r="B89" s="45" t="s">
        <v>183</v>
      </c>
      <c r="C89" s="46" t="s">
        <v>184</v>
      </c>
      <c r="D89" s="24"/>
      <c r="E89" s="24"/>
      <c r="F89" s="24"/>
      <c r="G89" s="36">
        <v>385336</v>
      </c>
      <c r="H89" s="25" t="s">
        <v>449</v>
      </c>
      <c r="I89" s="27" t="s">
        <v>279</v>
      </c>
    </row>
    <row r="90" spans="1:9" s="44" customFormat="1" x14ac:dyDescent="0.15">
      <c r="A90" s="61">
        <v>384082</v>
      </c>
      <c r="B90" s="45" t="s">
        <v>674</v>
      </c>
      <c r="C90" s="46" t="s">
        <v>205</v>
      </c>
      <c r="D90" s="24"/>
      <c r="E90" s="24"/>
      <c r="F90" s="24"/>
      <c r="G90" s="36">
        <v>385337</v>
      </c>
      <c r="H90" s="25" t="s">
        <v>675</v>
      </c>
      <c r="I90" s="27" t="s">
        <v>358</v>
      </c>
    </row>
    <row r="91" spans="1:9" s="44" customFormat="1" x14ac:dyDescent="0.15">
      <c r="A91" s="60">
        <v>384083</v>
      </c>
      <c r="B91" s="45" t="s">
        <v>206</v>
      </c>
      <c r="C91" s="46" t="s">
        <v>207</v>
      </c>
      <c r="D91" s="24"/>
      <c r="E91" s="24"/>
      <c r="F91" s="24"/>
      <c r="G91" s="36">
        <v>385338</v>
      </c>
      <c r="H91" s="25" t="s">
        <v>677</v>
      </c>
      <c r="I91" s="27" t="s">
        <v>450</v>
      </c>
    </row>
    <row r="92" spans="1:9" s="44" customFormat="1" x14ac:dyDescent="0.15">
      <c r="A92" s="61">
        <v>384084</v>
      </c>
      <c r="B92" s="45" t="s">
        <v>676</v>
      </c>
      <c r="C92" s="46" t="s">
        <v>545</v>
      </c>
      <c r="D92" s="24"/>
      <c r="E92" s="24"/>
      <c r="F92" s="24"/>
      <c r="G92" s="36">
        <v>385339</v>
      </c>
      <c r="H92" s="25" t="s">
        <v>451</v>
      </c>
      <c r="I92" s="27" t="s">
        <v>280</v>
      </c>
    </row>
    <row r="93" spans="1:9" s="44" customFormat="1" x14ac:dyDescent="0.15">
      <c r="A93" s="61">
        <v>384085</v>
      </c>
      <c r="B93" s="45" t="s">
        <v>678</v>
      </c>
      <c r="C93" s="46" t="s">
        <v>546</v>
      </c>
      <c r="D93" s="24"/>
      <c r="E93" s="24"/>
      <c r="F93" s="24"/>
      <c r="G93" s="36">
        <v>385354</v>
      </c>
      <c r="H93" s="25" t="s">
        <v>452</v>
      </c>
      <c r="I93" s="27" t="s">
        <v>281</v>
      </c>
    </row>
    <row r="94" spans="1:9" s="44" customFormat="1" x14ac:dyDescent="0.15">
      <c r="A94" s="61">
        <v>384086</v>
      </c>
      <c r="B94" s="45" t="s">
        <v>606</v>
      </c>
      <c r="C94" s="46" t="s">
        <v>208</v>
      </c>
      <c r="D94" s="24"/>
      <c r="E94" s="24"/>
      <c r="F94" s="24"/>
      <c r="G94" s="36">
        <v>386002</v>
      </c>
      <c r="H94" s="25" t="s">
        <v>453</v>
      </c>
      <c r="I94" s="27" t="s">
        <v>282</v>
      </c>
    </row>
    <row r="95" spans="1:9" s="44" customFormat="1" x14ac:dyDescent="0.15">
      <c r="A95" s="61">
        <v>384087</v>
      </c>
      <c r="B95" s="45" t="s">
        <v>607</v>
      </c>
      <c r="C95" s="46" t="s">
        <v>209</v>
      </c>
      <c r="D95" s="24"/>
      <c r="E95" s="24"/>
      <c r="F95" s="24"/>
      <c r="G95" s="36">
        <v>386003</v>
      </c>
      <c r="H95" s="25" t="s">
        <v>454</v>
      </c>
      <c r="I95" s="27" t="s">
        <v>283</v>
      </c>
    </row>
    <row r="96" spans="1:9" s="44" customFormat="1" x14ac:dyDescent="0.15">
      <c r="A96" s="60">
        <v>384088</v>
      </c>
      <c r="B96" s="45" t="s">
        <v>210</v>
      </c>
      <c r="C96" s="46" t="s">
        <v>211</v>
      </c>
      <c r="D96" s="24"/>
      <c r="E96" s="24"/>
      <c r="F96" s="24"/>
      <c r="G96" s="36">
        <v>386008</v>
      </c>
      <c r="H96" s="25" t="s">
        <v>455</v>
      </c>
      <c r="I96" s="27" t="s">
        <v>284</v>
      </c>
    </row>
    <row r="97" spans="1:9" s="44" customFormat="1" x14ac:dyDescent="0.15">
      <c r="A97" s="60">
        <v>384089</v>
      </c>
      <c r="B97" s="45" t="s">
        <v>212</v>
      </c>
      <c r="C97" s="46" t="s">
        <v>213</v>
      </c>
      <c r="D97" s="24"/>
      <c r="E97" s="24"/>
      <c r="F97" s="24"/>
      <c r="G97" s="36">
        <v>386017</v>
      </c>
      <c r="H97" s="25" t="s">
        <v>456</v>
      </c>
      <c r="I97" s="27" t="s">
        <v>285</v>
      </c>
    </row>
    <row r="98" spans="1:9" s="44" customFormat="1" x14ac:dyDescent="0.15">
      <c r="A98" s="60">
        <v>384090</v>
      </c>
      <c r="B98" s="45" t="s">
        <v>214</v>
      </c>
      <c r="C98" s="46" t="s">
        <v>215</v>
      </c>
      <c r="D98" s="24"/>
      <c r="E98" s="24"/>
      <c r="F98" s="24"/>
      <c r="G98" s="36">
        <v>386018</v>
      </c>
      <c r="H98" s="25" t="s">
        <v>680</v>
      </c>
      <c r="I98" s="27" t="s">
        <v>359</v>
      </c>
    </row>
    <row r="99" spans="1:9" s="44" customFormat="1" x14ac:dyDescent="0.15">
      <c r="A99" s="60">
        <v>384091</v>
      </c>
      <c r="B99" s="45" t="s">
        <v>679</v>
      </c>
      <c r="C99" s="46" t="s">
        <v>547</v>
      </c>
      <c r="D99" s="24"/>
      <c r="E99" s="24"/>
      <c r="F99" s="24"/>
      <c r="G99" s="36">
        <v>386019</v>
      </c>
      <c r="H99" s="25" t="s">
        <v>457</v>
      </c>
      <c r="I99" s="27" t="s">
        <v>286</v>
      </c>
    </row>
    <row r="100" spans="1:9" s="44" customFormat="1" x14ac:dyDescent="0.15">
      <c r="A100" s="60">
        <v>384092</v>
      </c>
      <c r="B100" s="45" t="s">
        <v>681</v>
      </c>
      <c r="C100" s="46" t="s">
        <v>548</v>
      </c>
      <c r="D100" s="24"/>
      <c r="E100" s="24"/>
      <c r="F100" s="24"/>
      <c r="G100" s="36">
        <v>386030</v>
      </c>
      <c r="H100" s="25" t="s">
        <v>458</v>
      </c>
      <c r="I100" s="27" t="s">
        <v>287</v>
      </c>
    </row>
    <row r="101" spans="1:9" s="44" customFormat="1" x14ac:dyDescent="0.15">
      <c r="A101" s="60">
        <v>384093</v>
      </c>
      <c r="B101" s="45" t="s">
        <v>682</v>
      </c>
      <c r="C101" s="46" t="s">
        <v>549</v>
      </c>
      <c r="D101" s="24"/>
      <c r="E101" s="24"/>
      <c r="F101" s="24"/>
      <c r="G101" s="36">
        <v>386043</v>
      </c>
      <c r="H101" s="25" t="s">
        <v>684</v>
      </c>
      <c r="I101" s="27" t="s">
        <v>155</v>
      </c>
    </row>
    <row r="102" spans="1:9" s="44" customFormat="1" x14ac:dyDescent="0.15">
      <c r="A102" s="61">
        <v>384094</v>
      </c>
      <c r="B102" s="45" t="s">
        <v>683</v>
      </c>
      <c r="C102" s="46" t="s">
        <v>550</v>
      </c>
      <c r="D102" s="24"/>
      <c r="E102" s="24"/>
      <c r="F102" s="24"/>
      <c r="G102" s="36">
        <v>386046</v>
      </c>
      <c r="H102" s="25" t="s">
        <v>686</v>
      </c>
      <c r="I102" s="27" t="s">
        <v>551</v>
      </c>
    </row>
    <row r="103" spans="1:9" s="44" customFormat="1" x14ac:dyDescent="0.15">
      <c r="A103" s="60">
        <v>384095</v>
      </c>
      <c r="B103" s="45" t="s">
        <v>685</v>
      </c>
      <c r="C103" s="46" t="s">
        <v>608</v>
      </c>
      <c r="D103" s="24"/>
      <c r="E103" s="24"/>
      <c r="F103" s="24"/>
      <c r="G103" s="36">
        <v>386050</v>
      </c>
      <c r="H103" s="25" t="s">
        <v>459</v>
      </c>
      <c r="I103" s="27" t="s">
        <v>288</v>
      </c>
    </row>
    <row r="104" spans="1:9" s="44" customFormat="1" x14ac:dyDescent="0.15">
      <c r="A104" s="60">
        <v>384096</v>
      </c>
      <c r="B104" s="45" t="s">
        <v>687</v>
      </c>
      <c r="C104" s="46" t="s">
        <v>609</v>
      </c>
      <c r="D104" s="24"/>
      <c r="E104" s="24"/>
      <c r="F104" s="24"/>
      <c r="G104" s="36">
        <v>386051</v>
      </c>
      <c r="H104" s="25" t="s">
        <v>460</v>
      </c>
      <c r="I104" s="27" t="s">
        <v>360</v>
      </c>
    </row>
    <row r="105" spans="1:9" s="44" customFormat="1" x14ac:dyDescent="0.15">
      <c r="A105" s="60">
        <v>384097</v>
      </c>
      <c r="B105" s="45" t="s">
        <v>688</v>
      </c>
      <c r="C105" s="46" t="s">
        <v>610</v>
      </c>
      <c r="D105" s="24"/>
      <c r="E105" s="24"/>
      <c r="F105" s="24"/>
      <c r="G105" s="36">
        <v>386052</v>
      </c>
      <c r="H105" s="25" t="s">
        <v>689</v>
      </c>
      <c r="I105" s="27" t="s">
        <v>638</v>
      </c>
    </row>
    <row r="106" spans="1:9" s="44" customFormat="1" x14ac:dyDescent="0.15">
      <c r="A106" s="60">
        <v>384098</v>
      </c>
      <c r="B106" s="45" t="s">
        <v>611</v>
      </c>
      <c r="C106" s="46" t="s">
        <v>612</v>
      </c>
      <c r="D106" s="24"/>
      <c r="E106" s="24"/>
      <c r="F106" s="24"/>
      <c r="G106" s="36">
        <v>387045</v>
      </c>
      <c r="H106" s="25" t="s">
        <v>461</v>
      </c>
      <c r="I106" s="27" t="s">
        <v>361</v>
      </c>
    </row>
    <row r="107" spans="1:9" s="44" customFormat="1" x14ac:dyDescent="0.15">
      <c r="A107" s="60">
        <v>384099</v>
      </c>
      <c r="B107" s="45" t="s">
        <v>690</v>
      </c>
      <c r="C107" s="46" t="s">
        <v>613</v>
      </c>
      <c r="D107" s="24"/>
      <c r="E107" s="24"/>
      <c r="F107" s="24"/>
      <c r="G107" s="36">
        <v>387046</v>
      </c>
      <c r="H107" s="25" t="s">
        <v>692</v>
      </c>
      <c r="I107" s="27" t="s">
        <v>362</v>
      </c>
    </row>
    <row r="108" spans="1:9" s="44" customFormat="1" x14ac:dyDescent="0.15">
      <c r="A108" s="60">
        <v>384100</v>
      </c>
      <c r="B108" s="45" t="s">
        <v>691</v>
      </c>
      <c r="C108" s="46" t="s">
        <v>639</v>
      </c>
      <c r="D108" s="24"/>
      <c r="E108" s="24"/>
      <c r="F108" s="54"/>
      <c r="G108" s="26">
        <v>387050</v>
      </c>
      <c r="H108" s="25" t="s">
        <v>462</v>
      </c>
      <c r="I108" s="27" t="s">
        <v>164</v>
      </c>
    </row>
    <row r="109" spans="1:9" s="44" customFormat="1" x14ac:dyDescent="0.15">
      <c r="A109" s="60">
        <v>384101</v>
      </c>
      <c r="B109" s="45" t="s">
        <v>693</v>
      </c>
      <c r="C109" s="46" t="s">
        <v>640</v>
      </c>
      <c r="D109" s="24"/>
      <c r="E109" s="24"/>
      <c r="F109" s="54"/>
      <c r="G109" s="26">
        <v>387051</v>
      </c>
      <c r="H109" s="25" t="s">
        <v>694</v>
      </c>
      <c r="I109" s="27" t="s">
        <v>363</v>
      </c>
    </row>
    <row r="110" spans="1:9" s="44" customFormat="1" x14ac:dyDescent="0.15">
      <c r="A110" s="61">
        <v>390001</v>
      </c>
      <c r="B110" s="45" t="s">
        <v>696</v>
      </c>
      <c r="C110" s="46" t="s">
        <v>616</v>
      </c>
      <c r="D110" s="24"/>
      <c r="E110" s="24"/>
      <c r="F110" s="54"/>
      <c r="G110" s="62">
        <v>387052</v>
      </c>
      <c r="H110" s="63" t="s">
        <v>695</v>
      </c>
      <c r="I110" s="64" t="s">
        <v>364</v>
      </c>
    </row>
    <row r="111" spans="1:9" s="44" customFormat="1" x14ac:dyDescent="0.15">
      <c r="A111" s="61">
        <v>390002</v>
      </c>
      <c r="B111" s="45" t="s">
        <v>698</v>
      </c>
      <c r="C111" s="46" t="s">
        <v>617</v>
      </c>
      <c r="D111" s="24"/>
      <c r="E111" s="24"/>
      <c r="F111" s="54"/>
      <c r="G111" s="26">
        <v>387053</v>
      </c>
      <c r="H111" s="25" t="s">
        <v>697</v>
      </c>
      <c r="I111" s="27" t="s">
        <v>552</v>
      </c>
    </row>
    <row r="112" spans="1:9" s="44" customFormat="1" x14ac:dyDescent="0.15">
      <c r="A112" s="60">
        <v>400001</v>
      </c>
      <c r="B112" s="45" t="s">
        <v>618</v>
      </c>
      <c r="C112" s="46" t="s">
        <v>619</v>
      </c>
      <c r="D112" s="24"/>
      <c r="E112" s="24"/>
      <c r="F112" s="54"/>
      <c r="G112" s="26">
        <v>387054</v>
      </c>
      <c r="H112" s="25" t="s">
        <v>699</v>
      </c>
      <c r="I112" s="27" t="s">
        <v>36</v>
      </c>
    </row>
    <row r="113" spans="1:12" x14ac:dyDescent="0.15">
      <c r="A113" s="60">
        <v>490016</v>
      </c>
      <c r="B113" s="45" t="s">
        <v>299</v>
      </c>
      <c r="C113" s="46" t="s">
        <v>300</v>
      </c>
      <c r="F113" s="54"/>
      <c r="G113" s="26">
        <v>387056</v>
      </c>
      <c r="H113" s="25" t="s">
        <v>700</v>
      </c>
      <c r="I113" s="27" t="s">
        <v>614</v>
      </c>
      <c r="J113" s="44"/>
      <c r="K113" s="44"/>
      <c r="L113" s="44"/>
    </row>
    <row r="114" spans="1:12" x14ac:dyDescent="0.15">
      <c r="A114" s="65">
        <v>490034</v>
      </c>
      <c r="B114" s="45" t="s">
        <v>463</v>
      </c>
      <c r="C114" s="46" t="s">
        <v>301</v>
      </c>
      <c r="F114" s="54"/>
      <c r="G114" s="26">
        <v>387057</v>
      </c>
      <c r="H114" s="25" t="s">
        <v>641</v>
      </c>
      <c r="I114" s="27" t="s">
        <v>615</v>
      </c>
      <c r="J114" s="44"/>
      <c r="K114" s="44"/>
      <c r="L114" s="44"/>
    </row>
    <row r="115" spans="1:12" x14ac:dyDescent="0.15">
      <c r="A115" s="60">
        <v>490062</v>
      </c>
      <c r="B115" s="45" t="s">
        <v>302</v>
      </c>
      <c r="C115" s="46" t="s">
        <v>303</v>
      </c>
      <c r="F115" s="54"/>
      <c r="G115" s="26">
        <v>387058</v>
      </c>
      <c r="H115" s="25" t="s">
        <v>701</v>
      </c>
      <c r="I115" s="27" t="s">
        <v>819</v>
      </c>
      <c r="J115" s="44"/>
      <c r="K115" s="44"/>
      <c r="L115" s="44"/>
    </row>
    <row r="116" spans="1:12" x14ac:dyDescent="0.15">
      <c r="A116" s="61">
        <v>490066</v>
      </c>
      <c r="B116" s="45" t="s">
        <v>304</v>
      </c>
      <c r="C116" s="46" t="s">
        <v>305</v>
      </c>
      <c r="F116" s="54"/>
      <c r="G116" s="71">
        <v>387059</v>
      </c>
      <c r="H116" s="63" t="s">
        <v>702</v>
      </c>
      <c r="I116" s="64" t="s">
        <v>820</v>
      </c>
      <c r="J116" s="44"/>
      <c r="K116" s="44"/>
      <c r="L116" s="44"/>
    </row>
    <row r="117" spans="1:12" x14ac:dyDescent="0.15">
      <c r="A117" s="60">
        <v>490068</v>
      </c>
      <c r="B117" s="45" t="s">
        <v>306</v>
      </c>
      <c r="C117" s="46" t="s">
        <v>307</v>
      </c>
      <c r="G117" s="71">
        <v>387068</v>
      </c>
      <c r="H117" s="63" t="s">
        <v>791</v>
      </c>
      <c r="I117" s="64" t="s">
        <v>821</v>
      </c>
      <c r="J117" s="44"/>
      <c r="K117" s="44"/>
      <c r="L117" s="44"/>
    </row>
    <row r="118" spans="1:12" x14ac:dyDescent="0.15">
      <c r="A118" s="60">
        <v>490075</v>
      </c>
      <c r="B118" s="45" t="s">
        <v>308</v>
      </c>
      <c r="C118" s="46" t="s">
        <v>309</v>
      </c>
      <c r="G118" s="71">
        <v>387070</v>
      </c>
      <c r="H118" s="63" t="s">
        <v>792</v>
      </c>
      <c r="I118" s="64" t="s">
        <v>793</v>
      </c>
      <c r="J118" s="44"/>
      <c r="K118" s="44"/>
      <c r="L118" s="44"/>
    </row>
    <row r="119" spans="1:12" x14ac:dyDescent="0.15">
      <c r="A119" s="60">
        <v>490096</v>
      </c>
      <c r="B119" s="45" t="s">
        <v>703</v>
      </c>
      <c r="C119" s="46" t="s">
        <v>310</v>
      </c>
      <c r="G119" s="71">
        <v>386047</v>
      </c>
      <c r="H119" s="63" t="s">
        <v>794</v>
      </c>
      <c r="I119" s="64" t="s">
        <v>795</v>
      </c>
      <c r="J119" s="44"/>
      <c r="K119" s="44"/>
      <c r="L119" s="44"/>
    </row>
    <row r="120" spans="1:12" x14ac:dyDescent="0.15">
      <c r="A120" s="60">
        <v>492062</v>
      </c>
      <c r="B120" s="45" t="s">
        <v>704</v>
      </c>
      <c r="C120" s="46" t="s">
        <v>553</v>
      </c>
      <c r="G120" s="36">
        <v>387069</v>
      </c>
      <c r="H120" s="63" t="s">
        <v>796</v>
      </c>
      <c r="I120" s="64" t="s">
        <v>797</v>
      </c>
      <c r="J120" s="44"/>
      <c r="K120" s="44"/>
      <c r="L120" s="44"/>
    </row>
    <row r="121" spans="1:12" ht="14.25" thickBot="1" x14ac:dyDescent="0.2">
      <c r="A121" s="61">
        <v>492085</v>
      </c>
      <c r="B121" s="45" t="s">
        <v>311</v>
      </c>
      <c r="C121" s="46" t="s">
        <v>312</v>
      </c>
      <c r="G121" s="37"/>
      <c r="H121" s="29"/>
      <c r="I121" s="28"/>
      <c r="J121" s="44"/>
      <c r="K121" s="44"/>
      <c r="L121" s="44"/>
    </row>
    <row r="122" spans="1:12" x14ac:dyDescent="0.15">
      <c r="A122" s="61">
        <v>492116</v>
      </c>
      <c r="B122" s="45" t="s">
        <v>313</v>
      </c>
      <c r="C122" s="46" t="s">
        <v>314</v>
      </c>
      <c r="J122" s="44"/>
      <c r="K122" s="44"/>
      <c r="L122" s="44"/>
    </row>
    <row r="123" spans="1:12" x14ac:dyDescent="0.15">
      <c r="A123" s="61">
        <v>492122</v>
      </c>
      <c r="B123" s="45" t="s">
        <v>315</v>
      </c>
      <c r="C123" s="46" t="s">
        <v>316</v>
      </c>
      <c r="J123" s="44"/>
      <c r="K123" s="44"/>
      <c r="L123" s="44"/>
    </row>
    <row r="124" spans="1:12" x14ac:dyDescent="0.15">
      <c r="A124" s="61">
        <v>492123</v>
      </c>
      <c r="B124" s="45" t="s">
        <v>317</v>
      </c>
      <c r="C124" s="46" t="s">
        <v>318</v>
      </c>
      <c r="J124" s="44"/>
      <c r="K124" s="44"/>
      <c r="L124" s="44"/>
    </row>
    <row r="125" spans="1:12" x14ac:dyDescent="0.15">
      <c r="A125" s="61">
        <v>492140</v>
      </c>
      <c r="B125" s="45" t="s">
        <v>319</v>
      </c>
      <c r="C125" s="46" t="s">
        <v>320</v>
      </c>
      <c r="J125" s="44"/>
      <c r="K125" s="44"/>
      <c r="L125" s="44"/>
    </row>
    <row r="126" spans="1:12" x14ac:dyDescent="0.15">
      <c r="A126" s="61">
        <v>492141</v>
      </c>
      <c r="B126" s="45" t="s">
        <v>705</v>
      </c>
      <c r="C126" s="46" t="s">
        <v>554</v>
      </c>
      <c r="J126" s="44"/>
      <c r="K126" s="44"/>
      <c r="L126" s="44"/>
    </row>
    <row r="127" spans="1:12" x14ac:dyDescent="0.15">
      <c r="A127" s="61">
        <v>492173</v>
      </c>
      <c r="B127" s="45" t="s">
        <v>321</v>
      </c>
      <c r="C127" s="46" t="s">
        <v>322</v>
      </c>
    </row>
    <row r="128" spans="1:12" x14ac:dyDescent="0.15">
      <c r="A128" s="61">
        <v>492201</v>
      </c>
      <c r="B128" s="45" t="s">
        <v>706</v>
      </c>
      <c r="C128" s="46" t="s">
        <v>555</v>
      </c>
    </row>
    <row r="129" spans="1:3" s="24" customFormat="1" x14ac:dyDescent="0.15">
      <c r="A129" s="61">
        <v>492206</v>
      </c>
      <c r="B129" s="45" t="s">
        <v>323</v>
      </c>
      <c r="C129" s="46" t="s">
        <v>324</v>
      </c>
    </row>
    <row r="130" spans="1:3" s="24" customFormat="1" x14ac:dyDescent="0.15">
      <c r="A130" s="61">
        <v>492213</v>
      </c>
      <c r="B130" s="45" t="s">
        <v>325</v>
      </c>
      <c r="C130" s="46" t="s">
        <v>326</v>
      </c>
    </row>
    <row r="131" spans="1:3" s="24" customFormat="1" x14ac:dyDescent="0.15">
      <c r="A131" s="61">
        <v>492217</v>
      </c>
      <c r="B131" s="45" t="s">
        <v>707</v>
      </c>
      <c r="C131" s="46" t="s">
        <v>584</v>
      </c>
    </row>
    <row r="132" spans="1:3" s="24" customFormat="1" x14ac:dyDescent="0.15">
      <c r="A132" s="61">
        <v>492218</v>
      </c>
      <c r="B132" s="45" t="s">
        <v>327</v>
      </c>
      <c r="C132" s="46" t="s">
        <v>328</v>
      </c>
    </row>
    <row r="133" spans="1:3" s="24" customFormat="1" x14ac:dyDescent="0.15">
      <c r="A133" s="61">
        <v>492249</v>
      </c>
      <c r="B133" s="45" t="s">
        <v>329</v>
      </c>
      <c r="C133" s="46" t="s">
        <v>330</v>
      </c>
    </row>
    <row r="134" spans="1:3" s="24" customFormat="1" x14ac:dyDescent="0.15">
      <c r="A134" s="61">
        <v>492252</v>
      </c>
      <c r="B134" s="45" t="s">
        <v>331</v>
      </c>
      <c r="C134" s="46" t="s">
        <v>332</v>
      </c>
    </row>
    <row r="135" spans="1:3" s="24" customFormat="1" x14ac:dyDescent="0.15">
      <c r="A135" s="61">
        <v>492259</v>
      </c>
      <c r="B135" s="45" t="s">
        <v>708</v>
      </c>
      <c r="C135" s="46" t="s">
        <v>556</v>
      </c>
    </row>
    <row r="136" spans="1:3" s="24" customFormat="1" x14ac:dyDescent="0.15">
      <c r="A136" s="61">
        <v>492271</v>
      </c>
      <c r="B136" s="45" t="s">
        <v>709</v>
      </c>
      <c r="C136" s="46" t="s">
        <v>620</v>
      </c>
    </row>
    <row r="137" spans="1:3" s="24" customFormat="1" x14ac:dyDescent="0.15">
      <c r="A137" s="61">
        <v>492272</v>
      </c>
      <c r="B137" s="45" t="s">
        <v>333</v>
      </c>
      <c r="C137" s="46" t="s">
        <v>334</v>
      </c>
    </row>
    <row r="138" spans="1:3" s="24" customFormat="1" x14ac:dyDescent="0.15">
      <c r="A138" s="61">
        <v>492283</v>
      </c>
      <c r="B138" s="45" t="s">
        <v>335</v>
      </c>
      <c r="C138" s="46" t="s">
        <v>336</v>
      </c>
    </row>
    <row r="139" spans="1:3" s="24" customFormat="1" x14ac:dyDescent="0.15">
      <c r="A139" s="61">
        <v>492330</v>
      </c>
      <c r="B139" s="45" t="s">
        <v>337</v>
      </c>
      <c r="C139" s="46" t="s">
        <v>338</v>
      </c>
    </row>
    <row r="140" spans="1:3" s="24" customFormat="1" x14ac:dyDescent="0.15">
      <c r="A140" s="61">
        <v>494011</v>
      </c>
      <c r="B140" s="45" t="s">
        <v>171</v>
      </c>
      <c r="C140" s="46" t="s">
        <v>172</v>
      </c>
    </row>
    <row r="141" spans="1:3" s="24" customFormat="1" x14ac:dyDescent="0.15">
      <c r="A141" s="61">
        <v>494015</v>
      </c>
      <c r="B141" s="45" t="s">
        <v>173</v>
      </c>
      <c r="C141" s="46" t="s">
        <v>174</v>
      </c>
    </row>
    <row r="142" spans="1:3" s="24" customFormat="1" x14ac:dyDescent="0.15">
      <c r="A142" s="60">
        <v>495373</v>
      </c>
      <c r="B142" s="45" t="s">
        <v>710</v>
      </c>
      <c r="C142" s="46" t="s">
        <v>339</v>
      </c>
    </row>
    <row r="143" spans="1:3" s="24" customFormat="1" x14ac:dyDescent="0.15">
      <c r="A143" s="60" t="s">
        <v>340</v>
      </c>
      <c r="B143" s="45" t="s">
        <v>711</v>
      </c>
      <c r="C143" s="46" t="s">
        <v>341</v>
      </c>
    </row>
    <row r="144" spans="1:3" s="24" customFormat="1" x14ac:dyDescent="0.15">
      <c r="A144" s="60" t="s">
        <v>342</v>
      </c>
      <c r="B144" s="45" t="s">
        <v>343</v>
      </c>
      <c r="C144" s="46" t="s">
        <v>344</v>
      </c>
    </row>
    <row r="145" spans="1:3" s="24" customFormat="1" x14ac:dyDescent="0.15">
      <c r="A145" s="61" t="s">
        <v>345</v>
      </c>
      <c r="B145" s="45" t="s">
        <v>712</v>
      </c>
      <c r="C145" s="46" t="s">
        <v>557</v>
      </c>
    </row>
    <row r="146" spans="1:3" s="24" customFormat="1" x14ac:dyDescent="0.15">
      <c r="A146" s="61" t="s">
        <v>346</v>
      </c>
      <c r="B146" s="45" t="s">
        <v>713</v>
      </c>
      <c r="C146" s="46" t="s">
        <v>558</v>
      </c>
    </row>
    <row r="147" spans="1:3" s="24" customFormat="1" x14ac:dyDescent="0.15">
      <c r="A147" s="61" t="s">
        <v>347</v>
      </c>
      <c r="B147" s="45" t="s">
        <v>714</v>
      </c>
      <c r="C147" s="46" t="s">
        <v>559</v>
      </c>
    </row>
    <row r="148" spans="1:3" s="24" customFormat="1" x14ac:dyDescent="0.15">
      <c r="A148" s="61" t="s">
        <v>348</v>
      </c>
      <c r="B148" s="45" t="s">
        <v>715</v>
      </c>
      <c r="C148" s="46" t="s">
        <v>560</v>
      </c>
    </row>
    <row r="149" spans="1:3" s="24" customFormat="1" x14ac:dyDescent="0.15">
      <c r="A149" s="61" t="s">
        <v>349</v>
      </c>
      <c r="B149" s="45" t="s">
        <v>716</v>
      </c>
      <c r="C149" s="46" t="s">
        <v>561</v>
      </c>
    </row>
    <row r="150" spans="1:3" s="24" customFormat="1" x14ac:dyDescent="0.15">
      <c r="A150" s="61" t="s">
        <v>350</v>
      </c>
      <c r="B150" s="45" t="s">
        <v>717</v>
      </c>
      <c r="C150" s="46" t="s">
        <v>562</v>
      </c>
    </row>
    <row r="151" spans="1:3" s="24" customFormat="1" x14ac:dyDescent="0.15">
      <c r="A151" s="61" t="s">
        <v>351</v>
      </c>
      <c r="B151" s="45" t="s">
        <v>718</v>
      </c>
      <c r="C151" s="46" t="s">
        <v>563</v>
      </c>
    </row>
    <row r="152" spans="1:3" s="24" customFormat="1" x14ac:dyDescent="0.15">
      <c r="A152" s="61" t="s">
        <v>352</v>
      </c>
      <c r="B152" s="45" t="s">
        <v>719</v>
      </c>
      <c r="C152" s="46" t="s">
        <v>564</v>
      </c>
    </row>
    <row r="153" spans="1:3" s="24" customFormat="1" x14ac:dyDescent="0.15">
      <c r="A153" s="61" t="s">
        <v>464</v>
      </c>
      <c r="B153" s="45" t="s">
        <v>720</v>
      </c>
      <c r="C153" s="46" t="s">
        <v>565</v>
      </c>
    </row>
    <row r="154" spans="1:3" s="24" customFormat="1" x14ac:dyDescent="0.15">
      <c r="A154" s="61" t="s">
        <v>465</v>
      </c>
      <c r="B154" s="45" t="s">
        <v>721</v>
      </c>
      <c r="C154" s="46" t="s">
        <v>566</v>
      </c>
    </row>
    <row r="155" spans="1:3" s="24" customFormat="1" x14ac:dyDescent="0.15">
      <c r="A155" s="61" t="s">
        <v>466</v>
      </c>
      <c r="B155" s="45" t="s">
        <v>722</v>
      </c>
      <c r="C155" s="46" t="s">
        <v>567</v>
      </c>
    </row>
    <row r="156" spans="1:3" s="24" customFormat="1" x14ac:dyDescent="0.15">
      <c r="A156" s="61" t="s">
        <v>467</v>
      </c>
      <c r="B156" s="45" t="s">
        <v>723</v>
      </c>
      <c r="C156" s="46" t="s">
        <v>568</v>
      </c>
    </row>
    <row r="157" spans="1:3" s="24" customFormat="1" x14ac:dyDescent="0.15">
      <c r="A157" s="61" t="s">
        <v>468</v>
      </c>
      <c r="B157" s="45" t="s">
        <v>724</v>
      </c>
      <c r="C157" s="46" t="s">
        <v>569</v>
      </c>
    </row>
    <row r="158" spans="1:3" s="24" customFormat="1" x14ac:dyDescent="0.15">
      <c r="A158" s="61" t="s">
        <v>469</v>
      </c>
      <c r="B158" s="45" t="s">
        <v>720</v>
      </c>
      <c r="C158" s="46" t="s">
        <v>565</v>
      </c>
    </row>
    <row r="159" spans="1:3" s="24" customFormat="1" x14ac:dyDescent="0.15">
      <c r="A159" s="61" t="s">
        <v>470</v>
      </c>
      <c r="B159" s="45" t="s">
        <v>725</v>
      </c>
      <c r="C159" s="46" t="s">
        <v>570</v>
      </c>
    </row>
    <row r="160" spans="1:3" s="24" customFormat="1" x14ac:dyDescent="0.15">
      <c r="A160" s="61">
        <v>496059</v>
      </c>
      <c r="B160" s="45" t="s">
        <v>571</v>
      </c>
      <c r="C160" s="46" t="s">
        <v>572</v>
      </c>
    </row>
    <row r="161" spans="1:3" s="24" customFormat="1" x14ac:dyDescent="0.15">
      <c r="A161" s="61">
        <v>496060</v>
      </c>
      <c r="B161" s="45" t="s">
        <v>726</v>
      </c>
      <c r="C161" s="46" t="s">
        <v>573</v>
      </c>
    </row>
    <row r="162" spans="1:3" s="24" customFormat="1" x14ac:dyDescent="0.15">
      <c r="A162" s="60">
        <v>496061</v>
      </c>
      <c r="B162" s="45" t="s">
        <v>727</v>
      </c>
      <c r="C162" s="46" t="s">
        <v>574</v>
      </c>
    </row>
    <row r="163" spans="1:3" s="24" customFormat="1" x14ac:dyDescent="0.15">
      <c r="A163" s="60">
        <v>496062</v>
      </c>
      <c r="B163" s="45" t="s">
        <v>728</v>
      </c>
      <c r="C163" s="46" t="s">
        <v>575</v>
      </c>
    </row>
    <row r="164" spans="1:3" s="24" customFormat="1" x14ac:dyDescent="0.15">
      <c r="A164" s="60">
        <v>496063</v>
      </c>
      <c r="B164" s="45" t="s">
        <v>729</v>
      </c>
      <c r="C164" s="46" t="s">
        <v>576</v>
      </c>
    </row>
    <row r="165" spans="1:3" s="24" customFormat="1" x14ac:dyDescent="0.15">
      <c r="A165" s="60">
        <v>496064</v>
      </c>
      <c r="B165" s="45" t="s">
        <v>730</v>
      </c>
      <c r="C165" s="46" t="s">
        <v>577</v>
      </c>
    </row>
    <row r="166" spans="1:3" s="24" customFormat="1" x14ac:dyDescent="0.15">
      <c r="A166" s="60">
        <v>496065</v>
      </c>
      <c r="B166" s="45" t="s">
        <v>731</v>
      </c>
      <c r="C166" s="46" t="s">
        <v>578</v>
      </c>
    </row>
    <row r="167" spans="1:3" s="24" customFormat="1" x14ac:dyDescent="0.15">
      <c r="A167" s="60">
        <v>496066</v>
      </c>
      <c r="B167" s="45" t="s">
        <v>732</v>
      </c>
      <c r="C167" s="46" t="s">
        <v>621</v>
      </c>
    </row>
    <row r="168" spans="1:3" s="24" customFormat="1" x14ac:dyDescent="0.15">
      <c r="A168" s="60">
        <v>496067</v>
      </c>
      <c r="B168" s="45" t="s">
        <v>733</v>
      </c>
      <c r="C168" s="46" t="s">
        <v>622</v>
      </c>
    </row>
    <row r="169" spans="1:3" s="24" customFormat="1" x14ac:dyDescent="0.15">
      <c r="A169" s="60">
        <v>496068</v>
      </c>
      <c r="B169" s="45" t="s">
        <v>734</v>
      </c>
      <c r="C169" s="46" t="s">
        <v>623</v>
      </c>
    </row>
    <row r="170" spans="1:3" s="24" customFormat="1" x14ac:dyDescent="0.15">
      <c r="A170" s="60">
        <v>496069</v>
      </c>
      <c r="B170" s="45" t="s">
        <v>735</v>
      </c>
      <c r="C170" s="46" t="s">
        <v>624</v>
      </c>
    </row>
    <row r="171" spans="1:3" s="24" customFormat="1" x14ac:dyDescent="0.15">
      <c r="A171" s="60">
        <v>496070</v>
      </c>
      <c r="B171" s="45" t="s">
        <v>736</v>
      </c>
      <c r="C171" s="46" t="s">
        <v>625</v>
      </c>
    </row>
    <row r="172" spans="1:3" s="24" customFormat="1" x14ac:dyDescent="0.15">
      <c r="A172" s="60">
        <v>496071</v>
      </c>
      <c r="B172" s="45" t="s">
        <v>737</v>
      </c>
      <c r="C172" s="46" t="s">
        <v>626</v>
      </c>
    </row>
    <row r="173" spans="1:3" s="24" customFormat="1" x14ac:dyDescent="0.15">
      <c r="A173" s="60">
        <v>496072</v>
      </c>
      <c r="B173" s="45" t="s">
        <v>738</v>
      </c>
      <c r="C173" s="46" t="s">
        <v>627</v>
      </c>
    </row>
    <row r="174" spans="1:3" s="24" customFormat="1" x14ac:dyDescent="0.15">
      <c r="A174" s="60">
        <v>496073</v>
      </c>
      <c r="B174" s="45" t="s">
        <v>739</v>
      </c>
      <c r="C174" s="46" t="s">
        <v>628</v>
      </c>
    </row>
    <row r="175" spans="1:3" s="24" customFormat="1" x14ac:dyDescent="0.15">
      <c r="A175" s="60">
        <v>496074</v>
      </c>
      <c r="B175" s="45" t="s">
        <v>740</v>
      </c>
      <c r="C175" s="46" t="s">
        <v>629</v>
      </c>
    </row>
    <row r="176" spans="1:3" s="24" customFormat="1" x14ac:dyDescent="0.15">
      <c r="A176" s="60">
        <v>496075</v>
      </c>
      <c r="B176" s="45" t="s">
        <v>741</v>
      </c>
      <c r="C176" s="46" t="s">
        <v>642</v>
      </c>
    </row>
    <row r="177" spans="1:3" s="24" customFormat="1" x14ac:dyDescent="0.15">
      <c r="A177" s="60">
        <v>496076</v>
      </c>
      <c r="B177" s="45" t="s">
        <v>742</v>
      </c>
      <c r="C177" s="46" t="s">
        <v>643</v>
      </c>
    </row>
    <row r="178" spans="1:3" s="24" customFormat="1" x14ac:dyDescent="0.15">
      <c r="A178" s="60">
        <v>496077</v>
      </c>
      <c r="B178" s="45" t="s">
        <v>743</v>
      </c>
      <c r="C178" s="46" t="s">
        <v>644</v>
      </c>
    </row>
    <row r="179" spans="1:3" s="24" customFormat="1" x14ac:dyDescent="0.15">
      <c r="A179" s="60">
        <v>496078</v>
      </c>
      <c r="B179" s="45" t="s">
        <v>744</v>
      </c>
      <c r="C179" s="46" t="s">
        <v>645</v>
      </c>
    </row>
    <row r="180" spans="1:3" s="24" customFormat="1" x14ac:dyDescent="0.15">
      <c r="A180" s="60">
        <v>496079</v>
      </c>
      <c r="B180" s="45" t="s">
        <v>745</v>
      </c>
      <c r="C180" s="46" t="s">
        <v>646</v>
      </c>
    </row>
    <row r="181" spans="1:3" s="24" customFormat="1" x14ac:dyDescent="0.15">
      <c r="A181" s="60">
        <v>496080</v>
      </c>
      <c r="B181" s="45" t="s">
        <v>746</v>
      </c>
      <c r="C181" s="46" t="s">
        <v>647</v>
      </c>
    </row>
    <row r="182" spans="1:3" s="24" customFormat="1" x14ac:dyDescent="0.15">
      <c r="A182" s="45">
        <v>496081</v>
      </c>
      <c r="B182" s="45" t="s">
        <v>747</v>
      </c>
      <c r="C182" s="46" t="s">
        <v>648</v>
      </c>
    </row>
    <row r="183" spans="1:3" s="24" customFormat="1" x14ac:dyDescent="0.15">
      <c r="A183" s="45">
        <v>496082</v>
      </c>
      <c r="B183" s="45" t="s">
        <v>748</v>
      </c>
      <c r="C183" s="46" t="s">
        <v>649</v>
      </c>
    </row>
    <row r="184" spans="1:3" s="24" customFormat="1" x14ac:dyDescent="0.15">
      <c r="A184" s="45">
        <v>497001</v>
      </c>
      <c r="B184" s="45" t="s">
        <v>289</v>
      </c>
      <c r="C184" s="46" t="s">
        <v>290</v>
      </c>
    </row>
    <row r="185" spans="1:3" s="24" customFormat="1" x14ac:dyDescent="0.15">
      <c r="A185" s="45">
        <v>497003</v>
      </c>
      <c r="B185" s="45" t="s">
        <v>291</v>
      </c>
      <c r="C185" s="46" t="s">
        <v>292</v>
      </c>
    </row>
    <row r="186" spans="1:3" s="24" customFormat="1" x14ac:dyDescent="0.15">
      <c r="A186" s="45">
        <v>497004</v>
      </c>
      <c r="B186" s="45" t="s">
        <v>293</v>
      </c>
      <c r="C186" s="46" t="s">
        <v>294</v>
      </c>
    </row>
    <row r="187" spans="1:3" s="24" customFormat="1" x14ac:dyDescent="0.15">
      <c r="A187" s="45">
        <v>497007</v>
      </c>
      <c r="B187" s="45" t="s">
        <v>295</v>
      </c>
      <c r="C187" s="46" t="s">
        <v>296</v>
      </c>
    </row>
    <row r="188" spans="1:3" s="24" customFormat="1" ht="14.25" thickBot="1" x14ac:dyDescent="0.2">
      <c r="A188" s="48">
        <v>497010</v>
      </c>
      <c r="B188" s="48" t="s">
        <v>297</v>
      </c>
      <c r="C188" s="49" t="s">
        <v>298</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記入上の注意</vt:lpstr>
      <vt:lpstr>一覧表男子</vt:lpstr>
      <vt:lpstr>一覧表女子</vt:lpstr>
      <vt:lpstr>一覧表小学生</vt:lpstr>
      <vt:lpstr>所属コード </vt:lpstr>
      <vt:lpstr>一覧表女子!Print_Area</vt:lpstr>
      <vt:lpstr>一覧表小学生!Print_Area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keigo</dc:creator>
  <cp:lastModifiedBy>ntgk-n099u</cp:lastModifiedBy>
  <cp:lastPrinted>2023-12-20T09:15:51Z</cp:lastPrinted>
  <dcterms:created xsi:type="dcterms:W3CDTF">2006-04-12T05:12:10Z</dcterms:created>
  <dcterms:modified xsi:type="dcterms:W3CDTF">2024-01-22T03:45:00Z</dcterms:modified>
</cp:coreProperties>
</file>