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G:\2024(R6)年度\高体連関係\"/>
    </mc:Choice>
  </mc:AlternateContent>
  <xr:revisionPtr revIDLastSave="0" documentId="13_ncr:1_{4140A3F7-884A-4302-881A-12D348884822}" xr6:coauthVersionLast="36" xr6:coauthVersionMax="36" xr10:uidLastSave="{00000000-0000-0000-0000-000000000000}"/>
  <bookViews>
    <workbookView xWindow="3255" yWindow="720" windowWidth="7425" windowHeight="8190"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L9" i="21" l="1"/>
  <c r="K8" i="21"/>
  <c r="L5" i="21"/>
  <c r="L17" i="21"/>
  <c r="K14" i="21"/>
  <c r="K10" i="21"/>
  <c r="E5" i="21"/>
  <c r="C6" i="21"/>
  <c r="D6" i="21"/>
  <c r="C18" i="21"/>
  <c r="C17" i="21"/>
  <c r="E21" i="21"/>
  <c r="C22" i="21"/>
  <c r="E16" i="21"/>
  <c r="K22" i="21"/>
  <c r="E8" i="21"/>
  <c r="E14" i="21"/>
  <c r="D18" i="21"/>
  <c r="E19" i="21"/>
  <c r="E23" i="21"/>
  <c r="J11" i="21"/>
  <c r="E13" i="21"/>
  <c r="K7" i="21"/>
  <c r="C7" i="21"/>
  <c r="D8" i="21"/>
  <c r="L19" i="21"/>
  <c r="J14" i="21"/>
  <c r="D5" i="21"/>
  <c r="D23" i="21"/>
  <c r="K15" i="21"/>
  <c r="J6" i="21"/>
  <c r="J21" i="21"/>
  <c r="E7" i="21"/>
  <c r="K13" i="21"/>
  <c r="K9" i="21"/>
  <c r="K16" i="21"/>
  <c r="D20" i="21"/>
  <c r="D14" i="21"/>
  <c r="J16" i="21"/>
  <c r="J22" i="21"/>
  <c r="K21" i="21"/>
  <c r="D17" i="21"/>
  <c r="L16" i="21"/>
  <c r="L21" i="21"/>
  <c r="L13" i="21"/>
  <c r="L12" i="21"/>
  <c r="D13" i="21"/>
  <c r="D16" i="21"/>
  <c r="K20" i="21"/>
  <c r="E11" i="21"/>
  <c r="E15" i="21"/>
  <c r="D15" i="21"/>
  <c r="K17" i="21"/>
  <c r="C9" i="21"/>
  <c r="C21" i="21"/>
  <c r="D21" i="21"/>
  <c r="D10" i="21"/>
  <c r="J19" i="21"/>
  <c r="J13" i="21"/>
  <c r="D22" i="21"/>
  <c r="K6" i="21"/>
  <c r="K12" i="21"/>
  <c r="J15" i="21"/>
  <c r="J8" i="21"/>
  <c r="E22" i="21"/>
  <c r="E6" i="21"/>
  <c r="D12" i="21"/>
  <c r="J18" i="21"/>
  <c r="K18" i="21"/>
  <c r="K5" i="21"/>
  <c r="L11" i="21"/>
  <c r="L15" i="21"/>
  <c r="L14" i="21"/>
  <c r="L22" i="21"/>
  <c r="C13" i="21"/>
  <c r="D19" i="21"/>
  <c r="E10" i="21"/>
  <c r="C11" i="21"/>
  <c r="D7" i="21"/>
  <c r="K11" i="21"/>
  <c r="C12" i="21"/>
  <c r="C19" i="21"/>
  <c r="C5" i="21"/>
  <c r="E12" i="21"/>
  <c r="C8" i="21"/>
  <c r="J17" i="21"/>
  <c r="J7" i="21"/>
  <c r="C15" i="21"/>
  <c r="D11" i="21"/>
  <c r="L20" i="21"/>
  <c r="L8" i="21"/>
  <c r="E18" i="21"/>
  <c r="J12" i="21"/>
  <c r="J9" i="21"/>
  <c r="K19" i="21"/>
  <c r="D9" i="21"/>
  <c r="J5" i="21"/>
  <c r="L18" i="21"/>
  <c r="L10" i="21"/>
  <c r="L7" i="21"/>
  <c r="L6" i="21"/>
  <c r="C20" i="21"/>
  <c r="E9" i="21"/>
  <c r="E17" i="21"/>
  <c r="C14" i="21"/>
  <c r="C16" i="21"/>
  <c r="C10" i="21"/>
  <c r="E20" i="21"/>
  <c r="J10" i="21"/>
  <c r="J20" i="21"/>
  <c r="C23" i="21"/>
  <c r="M9" i="21" l="1"/>
  <c r="M17" i="21"/>
  <c r="M14" i="21"/>
  <c r="M11" i="21"/>
  <c r="M13" i="21"/>
  <c r="M5" i="21"/>
  <c r="F23" i="21"/>
  <c r="F15" i="21"/>
  <c r="F14" i="21"/>
  <c r="F6" i="21"/>
  <c r="F5" i="21"/>
  <c r="F8" i="21"/>
  <c r="F17" i="21"/>
  <c r="F13" i="21"/>
  <c r="F7" i="21"/>
  <c r="M22" i="21"/>
  <c r="M8" i="21"/>
  <c r="M10" i="21"/>
  <c r="M12" i="21"/>
  <c r="F18" i="21"/>
  <c r="M18" i="21"/>
  <c r="F22" i="21"/>
  <c r="M20" i="21"/>
  <c r="F10" i="21"/>
  <c r="M7" i="21"/>
  <c r="M15" i="21"/>
  <c r="F21" i="21"/>
  <c r="M16" i="21"/>
  <c r="M6" i="21"/>
  <c r="M21" i="21"/>
  <c r="F16" i="21"/>
  <c r="F20" i="21"/>
  <c r="F19" i="21"/>
  <c r="F11" i="21"/>
  <c r="M19" i="21"/>
  <c r="F9" i="21"/>
  <c r="F12" i="21"/>
</calcChain>
</file>

<file path=xl/sharedStrings.xml><?xml version="1.0" encoding="utf-8"?>
<sst xmlns="http://schemas.openxmlformats.org/spreadsheetml/2006/main" count="536" uniqueCount="355">
  <si>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</si>
  <si>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</si>
  <si>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</si>
  <si>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</si>
  <si>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</si>
  <si>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</si>
  <si>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</si>
  <si>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</si>
  <si>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</si>
  <si>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</si>
  <si>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</si>
  <si>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</si>
  <si>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</si>
  <si>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</si>
  <si>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</si>
  <si>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</si>
  <si>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</si>
  <si>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</si>
  <si>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</si>
  <si>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</si>
  <si>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</si>
  <si>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</si>
  <si>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</si>
  <si>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</si>
  <si>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</si>
  <si>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</si>
  <si>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</si>
  <si>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</si>
  <si>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</si>
  <si>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</si>
  <si>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</si>
  <si>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</si>
  <si>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</si>
  <si>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</si>
  <si>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</si>
  <si>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</si>
  <si>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</si>
  <si>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</si>
  <si>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</si>
  <si>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</si>
  <si>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</si>
  <si>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</si>
  <si>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</si>
  <si>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</si>
  <si>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</si>
  <si>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</si>
  <si>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</si>
  <si>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</si>
  <si>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</si>
  <si>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</si>
  <si>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</si>
  <si>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</si>
  <si>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</si>
  <si>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</si>
  <si>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</si>
  <si>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</si>
  <si>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</si>
  <si>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</si>
  <si>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</si>
  <si>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</si>
  <si>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</si>
  <si>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</si>
  <si>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</si>
  <si>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</si>
  <si>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</si>
  <si>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</si>
  <si>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</si>
  <si>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</si>
  <si>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</si>
  <si>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</si>
  <si>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</si>
  <si>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</si>
  <si>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</si>
  <si>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</si>
  <si>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</si>
  <si>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</si>
  <si>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</si>
  <si>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</si>
  <si>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</si>
  <si>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</si>
  <si>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</si>
  <si>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</si>
  <si>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</si>
  <si>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</si>
  <si>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</si>
  <si>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</si>
  <si>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</si>
  <si>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</si>
  <si>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</si>
  <si>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</si>
  <si>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</si>
  <si>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</si>
  <si>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</si>
  <si>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</si>
  <si>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</si>
  <si>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</si>
  <si>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</si>
  <si>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</si>
  <si>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</si>
  <si>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</si>
  <si>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</si>
  <si>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</si>
  <si>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</si>
  <si>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</si>
  <si>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</si>
  <si>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</si>
  <si>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</si>
  <si>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ﾁｮｳｾﾝｺｳｺｳ</t>
  </si>
  <si>
    <t>高校</t>
    <rPh sb="0" eb="2">
      <t>コウコウ</t>
    </rPh>
    <phoneticPr fontId="29"/>
  </si>
  <si>
    <t>ｲﾏﾋｶﾞｼﾁｭｳﾄｳ</t>
  </si>
  <si>
    <t>ｳﾅﾝﾁｭｳﾄｳ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</si>
  <si>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</si>
  <si>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</si>
  <si>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</si>
  <si>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</si>
  <si>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</si>
  <si>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</si>
  <si>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</si>
  <si>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</si>
  <si>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</si>
  <si>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</si>
  <si>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</si>
  <si>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</si>
  <si>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</si>
  <si>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</si>
  <si>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</si>
  <si>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</si>
  <si>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</si>
  <si>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</si>
  <si>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</si>
  <si>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</si>
  <si>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</si>
  <si>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</si>
  <si>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</si>
  <si>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</si>
  <si>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</si>
  <si>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</si>
  <si>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</si>
  <si>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</si>
  <si>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</si>
  <si>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</si>
  <si>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</si>
  <si>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</si>
  <si>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</si>
  <si>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</si>
  <si>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</si>
  <si>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</si>
  <si>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</si>
  <si>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</si>
  <si>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</si>
  <si>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</si>
  <si>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</si>
  <si>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</si>
  <si>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</si>
  <si>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</si>
  <si>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</si>
  <si>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</si>
  <si>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</si>
  <si>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</si>
  <si>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</si>
  <si>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</si>
  <si>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</si>
  <si>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</si>
  <si>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</si>
  <si>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</si>
  <si>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</si>
  <si>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</si>
  <si>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</si>
  <si>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</si>
  <si>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</si>
  <si>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</si>
  <si>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</si>
  <si>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</si>
  <si>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</si>
  <si>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</si>
  <si>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</si>
  <si>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</si>
  <si>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</si>
  <si>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</si>
  <si>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</si>
  <si>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</si>
  <si>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</si>
  <si>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</si>
  <si>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</si>
  <si>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</si>
  <si>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</si>
  <si>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</si>
  <si>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</si>
  <si>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</si>
  <si>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</si>
  <si>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</si>
  <si>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</si>
  <si>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</si>
  <si>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</si>
  <si>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</si>
  <si>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</si>
  <si>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</si>
  <si>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</si>
  <si>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</si>
  <si>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</si>
  <si>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</si>
  <si>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</si>
  <si>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</si>
  <si>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</si>
  <si>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</si>
  <si>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</si>
  <si>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</si>
  <si>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</si>
  <si>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</si>
  <si>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</si>
  <si>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</si>
  <si>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</si>
  <si>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ﾆｯﾀｾｲｳﾝｺｳ</t>
  </si>
  <si>
    <t>朝鮮高校</t>
  </si>
  <si>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</si>
  <si>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</si>
  <si>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</si>
  <si>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</si>
  <si>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</si>
  <si>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</si>
  <si>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</si>
  <si>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</si>
  <si>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</si>
  <si>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</si>
  <si>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</si>
  <si>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</si>
  <si>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</si>
  <si>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</si>
  <si>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</si>
  <si>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</si>
  <si>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</si>
  <si>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</si>
  <si>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愛媛県高等学校体育連盟　中予支部　様</t>
    <rPh sb="0" eb="2">
      <t>エヒメ</t>
    </rPh>
    <rPh sb="2" eb="3">
      <t>ケン</t>
    </rPh>
    <rPh sb="3" eb="5">
      <t>コウトウ</t>
    </rPh>
    <rPh sb="5" eb="7">
      <t>ガッコウ</t>
    </rPh>
    <rPh sb="7" eb="9">
      <t>タイイク</t>
    </rPh>
    <rPh sb="9" eb="11">
      <t>レンメイ</t>
    </rPh>
    <rPh sb="12" eb="14">
      <t>チュウヨ</t>
    </rPh>
    <rPh sb="14" eb="16">
      <t>シブ</t>
    </rPh>
    <rPh sb="17" eb="18">
      <t>サマ</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</si>
  <si>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</si>
  <si>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</si>
  <si>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</si>
  <si>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</si>
  <si>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</si>
  <si>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</si>
  <si>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</si>
  <si>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</si>
  <si>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</si>
  <si>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</si>
  <si>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</si>
  <si>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</si>
  <si>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</si>
  <si>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</si>
  <si>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</si>
  <si>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</si>
  <si>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</si>
  <si>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</si>
  <si>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</si>
  <si>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</si>
  <si>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</si>
  <si>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</si>
  <si>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</si>
  <si>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</si>
  <si>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</si>
  <si>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</si>
  <si>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</si>
  <si>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</si>
  <si>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</si>
  <si>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</si>
  <si>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</si>
  <si>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</si>
  <si>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</si>
  <si>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</si>
  <si>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</si>
  <si>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</si>
  <si>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</si>
  <si>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</si>
  <si>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</si>
  <si>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</si>
  <si>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</si>
  <si>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</si>
  <si>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</si>
  <si>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</si>
  <si>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</si>
  <si>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</si>
  <si>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</si>
  <si>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</si>
  <si>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</si>
  <si>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</si>
  <si>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</si>
  <si>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</si>
  <si>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</si>
  <si>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</si>
  <si>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</si>
  <si>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</si>
  <si>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</si>
  <si>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</si>
  <si>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</si>
  <si>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</si>
  <si>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　年　　月　　日</t>
    <rPh sb="1" eb="2">
      <t>ネン</t>
    </rPh>
    <rPh sb="4" eb="5">
      <t>ツキ</t>
    </rPh>
    <rPh sb="7" eb="8">
      <t>ヒ</t>
    </rPh>
    <phoneticPr fontId="3"/>
  </si>
  <si>
    <t>2024年度愛媛県高等学校総合体育大会陸上競技中予地区予選会</t>
    <rPh sb="4" eb="6">
      <t>ネンド</t>
    </rPh>
    <rPh sb="6" eb="8">
      <t>エヒメ</t>
    </rPh>
    <rPh sb="8" eb="9">
      <t>ケン</t>
    </rPh>
    <rPh sb="9" eb="11">
      <t>コウトウ</t>
    </rPh>
    <rPh sb="11" eb="13">
      <t>ガッコウ</t>
    </rPh>
    <rPh sb="13" eb="15">
      <t>ソウゴウ</t>
    </rPh>
    <rPh sb="15" eb="17">
      <t>タイイク</t>
    </rPh>
    <rPh sb="17" eb="19">
      <t>タイカイ</t>
    </rPh>
    <rPh sb="19" eb="21">
      <t>リクジョウ</t>
    </rPh>
    <rPh sb="21" eb="23">
      <t>キョウギ</t>
    </rPh>
    <rPh sb="23" eb="25">
      <t>チュウヨ</t>
    </rPh>
    <rPh sb="25" eb="27">
      <t>チク</t>
    </rPh>
    <rPh sb="27" eb="29">
      <t>ヨセン</t>
    </rPh>
    <rPh sb="29" eb="30">
      <t>カイ</t>
    </rPh>
    <phoneticPr fontId="3"/>
  </si>
  <si>
    <t>00201</t>
    <phoneticPr fontId="3"/>
  </si>
  <si>
    <t>00301</t>
    <phoneticPr fontId="3"/>
  </si>
  <si>
    <t>00501</t>
    <phoneticPr fontId="3"/>
  </si>
  <si>
    <t>00601</t>
    <phoneticPr fontId="3"/>
  </si>
  <si>
    <t>00801</t>
    <phoneticPr fontId="3"/>
  </si>
  <si>
    <t>01101</t>
    <phoneticPr fontId="3"/>
  </si>
  <si>
    <t>03401</t>
    <phoneticPr fontId="3"/>
  </si>
  <si>
    <t>03701</t>
    <phoneticPr fontId="3"/>
  </si>
  <si>
    <t>05301</t>
    <phoneticPr fontId="3"/>
  </si>
  <si>
    <t>06101</t>
    <phoneticPr fontId="3"/>
  </si>
  <si>
    <t>07101</t>
    <phoneticPr fontId="3"/>
  </si>
  <si>
    <t>07201</t>
    <phoneticPr fontId="3"/>
  </si>
  <si>
    <t>07301</t>
    <phoneticPr fontId="3"/>
  </si>
  <si>
    <t>07401</t>
    <phoneticPr fontId="3"/>
  </si>
  <si>
    <t>08201</t>
    <phoneticPr fontId="3"/>
  </si>
  <si>
    <t>08701</t>
    <phoneticPr fontId="3"/>
  </si>
  <si>
    <t>09101</t>
    <phoneticPr fontId="3"/>
  </si>
  <si>
    <t>09201</t>
    <phoneticPr fontId="3"/>
  </si>
  <si>
    <t>21001</t>
    <phoneticPr fontId="3"/>
  </si>
  <si>
    <t>01001</t>
    <phoneticPr fontId="3"/>
  </si>
  <si>
    <t>04401</t>
    <phoneticPr fontId="3"/>
  </si>
  <si>
    <t>04601</t>
    <phoneticPr fontId="3"/>
  </si>
  <si>
    <t>08401</t>
    <phoneticPr fontId="3"/>
  </si>
  <si>
    <t>08801</t>
    <phoneticPr fontId="3"/>
  </si>
  <si>
    <t>09401</t>
    <phoneticPr fontId="3"/>
  </si>
  <si>
    <t>09301</t>
    <phoneticPr fontId="3"/>
  </si>
  <si>
    <t>20201</t>
    <phoneticPr fontId="3"/>
  </si>
  <si>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</si>
  <si>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</si>
  <si>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</si>
  <si>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</si>
  <si>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</si>
  <si>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</si>
  <si>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</si>
  <si>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</si>
  <si>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</si>
  <si>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</si>
  <si>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</si>
  <si>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</si>
  <si>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</si>
  <si>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</si>
  <si>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</si>
  <si>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</si>
  <si>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</si>
  <si>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</si>
  <si>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</si>
  <si>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</si>
  <si>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</si>
  <si>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</si>
  <si>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</si>
  <si>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</si>
  <si>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</si>
  <si>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</si>
  <si>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</si>
  <si>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</si>
  <si>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</si>
  <si>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済美平成中等</t>
  </si>
  <si>
    <t>ｻｲﾋﾞﾍｲｾｲﾁｭｳﾄｳｺｳ</t>
  </si>
  <si>
    <t>新田青雲中等</t>
  </si>
  <si>
    <t>ﾆｯﾀｾｲｳﾝﾁｭｳﾄｳｺｳ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</si>
</sst>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3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17" fillId="0" borderId="75"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1" xfId="0" applyNumberFormat="1" applyFont="1" applyBorder="1" applyAlignment="1">
      <alignment horizontal="center" vertical="center"/>
    </xf>
    <xf numFmtId="49" fontId="51" fillId="0" borderId="73"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4"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71" xfId="0" applyFont="1" applyFill="1" applyBorder="1" applyAlignment="1">
      <alignment horizontal="left" vertical="center"/>
    </xf>
    <xf numFmtId="0" fontId="51" fillId="0" borderId="72" xfId="0" applyFont="1" applyFill="1" applyBorder="1" applyAlignment="1">
      <alignment horizontal="lef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center" vertical="center"/>
    </xf>
    <xf numFmtId="0" fontId="51" fillId="0" borderId="71" xfId="0" applyFont="1" applyFill="1" applyBorder="1" applyAlignment="1">
      <alignment horizontal="center" vertical="center" shrinkToFit="1"/>
    </xf>
    <xf numFmtId="0" fontId="51" fillId="0" borderId="73"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17" fillId="0" borderId="22" xfId="0" applyFont="1" applyBorder="1" applyAlignment="1">
      <alignment horizontal="center" vertical="center" textRotation="255"/>
    </xf>
    <xf numFmtId="49" fontId="51" fillId="0" borderId="75"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4"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35" xfId="41" applyFont="1" applyFill="1" applyBorder="1" applyAlignment="1">
      <alignment horizontal="center" vertical="center"/>
    </xf>
    <xf numFmtId="0" fontId="30" fillId="0" borderId="62" xfId="41" applyFont="1" applyFill="1" applyBorder="1" applyAlignment="1">
      <alignment horizontal="center" vertical="center"/>
    </xf>
    <xf numFmtId="0" fontId="7" fillId="0" borderId="31" xfId="41" applyFont="1" applyFill="1" applyBorder="1" applyAlignment="1">
      <alignment vertical="center"/>
    </xf>
    <xf numFmtId="0" fontId="7" fillId="0" borderId="78" xfId="41" applyFont="1" applyFill="1" applyBorder="1" applyAlignment="1">
      <alignment vertical="center"/>
    </xf>
    <xf numFmtId="0" fontId="7" fillId="0" borderId="25" xfId="41" applyFont="1" applyFill="1" applyBorder="1" applyAlignment="1">
      <alignment vertical="center"/>
    </xf>
    <xf numFmtId="0" fontId="7" fillId="0" borderId="36" xfId="41" applyFont="1" applyFill="1" applyBorder="1" applyAlignment="1">
      <alignment vertical="center"/>
    </xf>
    <xf numFmtId="0" fontId="7" fillId="0" borderId="79" xfId="41" applyFont="1" applyFill="1" applyBorder="1" applyAlignment="1">
      <alignment vertical="center"/>
    </xf>
    <xf numFmtId="0" fontId="7" fillId="0" borderId="80" xfId="41" applyFont="1" applyFill="1" applyBorder="1" applyAlignment="1">
      <alignment vertical="center"/>
    </xf>
    <xf numFmtId="0" fontId="7" fillId="0" borderId="27" xfId="41" applyFont="1" applyFill="1" applyBorder="1" applyAlignment="1">
      <alignment vertical="center"/>
    </xf>
    <xf numFmtId="0" fontId="7" fillId="0" borderId="81" xfId="41" applyFont="1" applyFill="1" applyBorder="1" applyAlignment="1">
      <alignment vertical="center"/>
    </xf>
    <xf numFmtId="0" fontId="7" fillId="0" borderId="23" xfId="41" applyFont="1" applyFill="1" applyBorder="1" applyAlignment="1">
      <alignment vertical="center"/>
    </xf>
    <xf numFmtId="0" fontId="7" fillId="0" borderId="82" xfId="41" applyFont="1" applyFill="1" applyBorder="1" applyAlignment="1">
      <alignment vertical="center"/>
    </xf>
    <xf numFmtId="0" fontId="30" fillId="0" borderId="10"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B6" sqref="B6"/>
    </sheetView>
  </sheetViews>
  <sheetFormatPr defaultRowHeight="12.75" x14ac:dyDescent="0.15"/>
  <cols>
    <col min="1" max="1" width="1.42578125" style="4" customWidth="1"/>
    <col min="2" max="16384" width="9.140625" style="4"/>
  </cols>
  <sheetData>
    <row r="1" spans="1:13" ht="29.25" customHeight="1" x14ac:dyDescent="0.15">
      <c r="A1" s="272" t="s">
        <v>239</v>
      </c>
      <c r="B1" s="272"/>
      <c r="C1" s="272"/>
      <c r="D1" s="272"/>
      <c r="E1" s="272"/>
      <c r="F1" s="272"/>
      <c r="G1" s="272"/>
      <c r="H1" s="272"/>
      <c r="I1" s="272"/>
    </row>
    <row r="2" spans="1:13" ht="18" customHeight="1" x14ac:dyDescent="0.15"/>
    <row r="3" spans="1:13" ht="29.25" customHeight="1" x14ac:dyDescent="0.15">
      <c r="B3" s="4" t="s">
        <v>240</v>
      </c>
    </row>
    <row r="4" spans="1:13" ht="29.25" customHeight="1" x14ac:dyDescent="0.15">
      <c r="B4" s="4" t="s">
        <v>241</v>
      </c>
    </row>
    <row r="5" spans="1:13" ht="29.25" customHeight="1" x14ac:dyDescent="0.15">
      <c r="B5" s="4" t="s">
        <v>242</v>
      </c>
    </row>
    <row r="6" spans="1:13" ht="29.25" customHeight="1" x14ac:dyDescent="0.15">
      <c r="B6" s="4" t="s">
        <v>243</v>
      </c>
    </row>
    <row r="7" spans="1:13" ht="29.25" customHeight="1" x14ac:dyDescent="0.15">
      <c r="B7" s="271" t="s">
        <v>277</v>
      </c>
      <c r="C7" s="271"/>
      <c r="D7" s="271"/>
      <c r="E7" s="271"/>
      <c r="F7" s="271"/>
      <c r="G7" s="271"/>
      <c r="H7" s="271"/>
      <c r="I7" s="271"/>
      <c r="J7" s="271"/>
      <c r="K7" s="271"/>
    </row>
    <row r="8" spans="1:13" ht="29.25" customHeight="1" x14ac:dyDescent="0.15">
      <c r="B8" s="271" t="s">
        <v>278</v>
      </c>
      <c r="C8" s="271"/>
      <c r="D8" s="271"/>
      <c r="E8" s="271"/>
      <c r="F8" s="271"/>
      <c r="G8" s="271"/>
      <c r="H8" s="271"/>
      <c r="I8" s="271"/>
      <c r="J8" s="271"/>
      <c r="K8" s="271"/>
    </row>
    <row r="9" spans="1:13" ht="29.25" customHeight="1" x14ac:dyDescent="0.15">
      <c r="B9" s="4" t="s">
        <v>289</v>
      </c>
    </row>
    <row r="10" spans="1:13" ht="29.25" customHeight="1" x14ac:dyDescent="0.15">
      <c r="B10" s="271" t="s">
        <v>279</v>
      </c>
      <c r="C10" s="271"/>
      <c r="D10" s="271"/>
      <c r="E10" s="271"/>
      <c r="F10" s="271"/>
      <c r="G10" s="271"/>
      <c r="H10" s="271"/>
      <c r="I10" s="271"/>
      <c r="J10" s="271"/>
      <c r="K10" s="271"/>
      <c r="L10" s="271"/>
    </row>
    <row r="11" spans="1:13" ht="29.25" customHeight="1" x14ac:dyDescent="0.15">
      <c r="B11" s="93" t="s">
        <v>280</v>
      </c>
      <c r="C11" s="93"/>
      <c r="D11" s="93"/>
      <c r="E11" s="93"/>
      <c r="F11" s="93"/>
      <c r="G11" s="93"/>
      <c r="H11" s="93"/>
      <c r="I11" s="93"/>
      <c r="J11" s="93"/>
      <c r="K11" s="93"/>
      <c r="L11" s="93"/>
    </row>
    <row r="12" spans="1:13" s="210" customFormat="1" ht="29.25" customHeight="1" x14ac:dyDescent="0.15">
      <c r="B12" s="4" t="s">
        <v>281</v>
      </c>
    </row>
    <row r="13" spans="1:13" ht="29.25" customHeight="1" x14ac:dyDescent="0.15">
      <c r="B13" s="4" t="s">
        <v>282</v>
      </c>
    </row>
    <row r="14" spans="1:13" ht="29.25" customHeight="1" x14ac:dyDescent="0.15">
      <c r="B14" s="271" t="s">
        <v>283</v>
      </c>
      <c r="C14" s="271"/>
      <c r="D14" s="271"/>
      <c r="E14" s="271"/>
      <c r="F14" s="271"/>
      <c r="G14" s="271"/>
      <c r="H14" s="271"/>
      <c r="I14" s="271"/>
      <c r="J14" s="271"/>
      <c r="K14" s="271"/>
      <c r="L14" s="271"/>
    </row>
    <row r="15" spans="1:13" ht="29.25" customHeight="1" x14ac:dyDescent="0.15">
      <c r="B15" s="271" t="s">
        <v>284</v>
      </c>
      <c r="C15" s="271"/>
      <c r="D15" s="271"/>
      <c r="E15" s="271"/>
      <c r="F15" s="271"/>
      <c r="G15" s="271"/>
      <c r="H15" s="271"/>
      <c r="I15" s="271"/>
      <c r="J15" s="271"/>
      <c r="K15" s="271"/>
      <c r="L15" s="271"/>
      <c r="M15" s="271"/>
    </row>
    <row r="16" spans="1:13" ht="29.25" customHeight="1" x14ac:dyDescent="0.15">
      <c r="B16" s="271" t="s">
        <v>285</v>
      </c>
      <c r="C16" s="271"/>
      <c r="D16" s="271"/>
      <c r="E16" s="271"/>
      <c r="F16" s="271"/>
      <c r="G16" s="271"/>
      <c r="H16" s="271"/>
      <c r="I16" s="271"/>
      <c r="J16" s="271"/>
      <c r="K16" s="271"/>
    </row>
    <row r="17" spans="2:11" ht="29.25" customHeight="1" x14ac:dyDescent="0.15">
      <c r="B17" s="271" t="s">
        <v>286</v>
      </c>
      <c r="C17" s="271"/>
      <c r="D17" s="271"/>
      <c r="E17" s="271"/>
      <c r="F17" s="271"/>
      <c r="G17" s="271"/>
      <c r="H17" s="271"/>
      <c r="I17" s="271"/>
      <c r="J17" s="271"/>
      <c r="K17" s="271"/>
    </row>
    <row r="18" spans="2:11" ht="29.25" customHeight="1" x14ac:dyDescent="0.15">
      <c r="B18" s="93" t="s">
        <v>290</v>
      </c>
      <c r="C18" s="93"/>
      <c r="D18" s="93"/>
      <c r="E18" s="93"/>
      <c r="F18" s="93"/>
      <c r="G18" s="93"/>
      <c r="H18" s="93"/>
      <c r="I18" s="93"/>
      <c r="J18" s="93"/>
      <c r="K18" s="93"/>
    </row>
    <row r="19" spans="2:11" ht="29.25" customHeight="1" x14ac:dyDescent="0.15">
      <c r="B19" s="93" t="s">
        <v>235</v>
      </c>
      <c r="C19" s="93"/>
      <c r="D19" s="93"/>
      <c r="E19" s="93"/>
      <c r="F19" s="93"/>
      <c r="G19" s="93"/>
      <c r="H19" s="93"/>
      <c r="I19" s="93"/>
      <c r="J19" s="93"/>
      <c r="K19" s="93"/>
    </row>
    <row r="20" spans="2:11" ht="29.25" customHeight="1" x14ac:dyDescent="0.15">
      <c r="B20" s="93" t="s">
        <v>236</v>
      </c>
      <c r="C20" s="93"/>
      <c r="D20" s="93"/>
      <c r="E20" s="93"/>
      <c r="F20" s="93"/>
      <c r="G20" s="93"/>
      <c r="H20" s="93"/>
      <c r="I20" s="93"/>
      <c r="J20" s="93"/>
      <c r="K20" s="93"/>
    </row>
    <row r="21" spans="2:11" ht="29.25" customHeight="1" x14ac:dyDescent="0.15">
      <c r="B21" s="93" t="s">
        <v>237</v>
      </c>
      <c r="C21" s="93"/>
      <c r="D21" s="93"/>
      <c r="E21" s="93"/>
      <c r="F21" s="93"/>
      <c r="G21" s="93"/>
      <c r="H21" s="93"/>
      <c r="I21" s="93"/>
      <c r="J21" s="93"/>
      <c r="K21" s="93"/>
    </row>
    <row r="22" spans="2:11" ht="29.25" customHeight="1" x14ac:dyDescent="0.15">
      <c r="B22" s="93" t="s">
        <v>238</v>
      </c>
      <c r="C22" s="93"/>
      <c r="D22" s="93"/>
      <c r="E22" s="93"/>
      <c r="F22" s="93"/>
      <c r="G22" s="93"/>
      <c r="H22" s="93"/>
      <c r="I22" s="93"/>
      <c r="J22" s="93"/>
      <c r="K22" s="93"/>
    </row>
    <row r="23" spans="2:11" ht="29.25" customHeight="1" x14ac:dyDescent="0.15">
      <c r="B23" s="93" t="s">
        <v>244</v>
      </c>
      <c r="C23" s="93"/>
      <c r="D23" s="93"/>
      <c r="E23" s="93"/>
      <c r="F23" s="93"/>
      <c r="G23" s="93"/>
      <c r="H23" s="93"/>
      <c r="I23" s="93"/>
      <c r="J23" s="93"/>
      <c r="K23" s="93"/>
    </row>
    <row r="24" spans="2:11" ht="29.25" customHeight="1" x14ac:dyDescent="0.15">
      <c r="B24" s="93" t="s">
        <v>245</v>
      </c>
      <c r="C24" s="93"/>
      <c r="D24" s="93"/>
      <c r="E24" s="93"/>
      <c r="F24" s="93"/>
      <c r="G24" s="93"/>
      <c r="H24" s="93"/>
      <c r="I24" s="93"/>
      <c r="J24" s="93"/>
      <c r="K24" s="93"/>
    </row>
    <row r="25" spans="2:11" ht="29.25" customHeight="1" x14ac:dyDescent="0.15">
      <c r="B25" s="93" t="s">
        <v>246</v>
      </c>
      <c r="C25" s="93"/>
      <c r="D25" s="93"/>
      <c r="E25" s="93"/>
      <c r="F25" s="93"/>
      <c r="G25" s="93"/>
      <c r="H25" s="93"/>
      <c r="I25" s="93"/>
      <c r="J25" s="93"/>
      <c r="K25" s="93"/>
    </row>
    <row r="26" spans="2:11" ht="29.25" customHeight="1" x14ac:dyDescent="0.15">
      <c r="B26" s="4" t="s">
        <v>247</v>
      </c>
    </row>
    <row r="27" spans="2:11" ht="29.25" customHeight="1" x14ac:dyDescent="0.15">
      <c r="B27" s="4" t="s">
        <v>118</v>
      </c>
    </row>
    <row r="28" spans="2:11" ht="29.25" customHeight="1" x14ac:dyDescent="0.15">
      <c r="B28" s="4" t="s">
        <v>119</v>
      </c>
    </row>
    <row r="29" spans="2:11" ht="29.25" customHeight="1" x14ac:dyDescent="0.15">
      <c r="B29" s="4" t="s">
        <v>120</v>
      </c>
    </row>
    <row r="30" spans="2:11" ht="29.25" customHeight="1" x14ac:dyDescent="0.15">
      <c r="B30" s="4" t="s">
        <v>121</v>
      </c>
    </row>
    <row r="31" spans="2:11" ht="29.25" customHeight="1" x14ac:dyDescent="0.15">
      <c r="B31" s="4" t="s">
        <v>10</v>
      </c>
    </row>
    <row r="32" spans="2:11" ht="29.25" customHeight="1" x14ac:dyDescent="0.15">
      <c r="B32" s="4" t="s">
        <v>248</v>
      </c>
    </row>
    <row r="33" spans="2:2" ht="29.25" customHeight="1" x14ac:dyDescent="0.15">
      <c r="B33" s="4" t="s">
        <v>288</v>
      </c>
    </row>
    <row r="34" spans="2:2" ht="29.25" customHeight="1" x14ac:dyDescent="0.15">
      <c r="B34" s="4" t="s">
        <v>287</v>
      </c>
    </row>
    <row r="35" spans="2:2" ht="29.25" customHeight="1" x14ac:dyDescent="0.15">
      <c r="B35" s="4" t="s">
        <v>249</v>
      </c>
    </row>
    <row r="36" spans="2:2" ht="29.25" customHeight="1" x14ac:dyDescent="0.15">
      <c r="B36" s="4" t="s">
        <v>250</v>
      </c>
    </row>
    <row r="37" spans="2:2" ht="29.25" customHeight="1" x14ac:dyDescent="0.15">
      <c r="B37" s="93" t="s">
        <v>251</v>
      </c>
    </row>
    <row r="38" spans="2:2" ht="29.25" customHeight="1" x14ac:dyDescent="0.15">
      <c r="B38" s="4" t="s">
        <v>291</v>
      </c>
    </row>
    <row r="39" spans="2:2" ht="29.25" customHeight="1" x14ac:dyDescent="0.15">
      <c r="B39" s="4" t="s">
        <v>292</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zoomScale="75" zoomScaleNormal="75" workbookViewId="0">
      <selection activeCell="I23" sqref="I23"/>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76" t="s">
        <v>13</v>
      </c>
      <c r="B1" s="276"/>
      <c r="C1" s="276"/>
      <c r="D1" s="276"/>
      <c r="E1" s="276"/>
      <c r="F1" s="276"/>
      <c r="G1" s="276"/>
      <c r="H1" s="276"/>
      <c r="I1" s="276"/>
      <c r="J1" s="276"/>
      <c r="K1" s="276"/>
      <c r="L1" s="276"/>
      <c r="M1" s="276"/>
      <c r="N1" s="276"/>
      <c r="O1" s="276"/>
      <c r="P1" s="276"/>
      <c r="Q1" s="276"/>
      <c r="R1" s="276"/>
      <c r="S1" s="276"/>
      <c r="T1" s="276"/>
      <c r="U1" s="32"/>
      <c r="V1" s="32"/>
      <c r="W1" s="32"/>
    </row>
    <row r="2" spans="1:26" ht="5.25" customHeight="1" x14ac:dyDescent="0.15"/>
    <row r="3" spans="1:26" ht="24" customHeight="1" x14ac:dyDescent="0.15">
      <c r="O3" s="113"/>
      <c r="P3" s="287" t="s">
        <v>293</v>
      </c>
      <c r="Q3" s="287"/>
      <c r="R3" s="287"/>
      <c r="S3" s="287"/>
      <c r="T3" s="287"/>
    </row>
    <row r="4" spans="1:26" ht="30.75" customHeight="1" x14ac:dyDescent="0.15">
      <c r="B4" s="8" t="s">
        <v>232</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77" t="s">
        <v>14</v>
      </c>
      <c r="D6" s="278"/>
      <c r="E6" s="288" t="s">
        <v>294</v>
      </c>
      <c r="F6" s="289"/>
      <c r="G6" s="289"/>
      <c r="H6" s="289"/>
      <c r="I6" s="289"/>
      <c r="J6" s="289"/>
      <c r="K6" s="289"/>
      <c r="L6" s="289"/>
      <c r="M6" s="289"/>
      <c r="N6" s="289"/>
      <c r="O6" s="289"/>
      <c r="P6" s="290"/>
      <c r="Q6" s="47"/>
      <c r="R6" s="42"/>
      <c r="S6" s="42"/>
      <c r="T6" s="42"/>
      <c r="U6" s="43"/>
      <c r="V6" s="31" t="s">
        <v>294</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91" t="s">
        <v>16</v>
      </c>
      <c r="D8" s="292"/>
      <c r="E8" s="294"/>
      <c r="F8" s="295"/>
      <c r="G8" s="295"/>
      <c r="H8" s="295"/>
      <c r="I8" s="296"/>
      <c r="J8" s="291" t="s">
        <v>15</v>
      </c>
      <c r="K8" s="292"/>
      <c r="L8" s="291"/>
      <c r="M8" s="293"/>
      <c r="N8" s="293"/>
      <c r="O8" s="293"/>
      <c r="P8" s="293"/>
      <c r="Q8" s="293"/>
      <c r="R8" s="203" t="s">
        <v>11</v>
      </c>
      <c r="S8" s="47"/>
      <c r="T8" s="47"/>
      <c r="U8" s="47"/>
      <c r="V8" s="47"/>
      <c r="W8" s="43"/>
      <c r="X8" s="44"/>
      <c r="Y8" s="44"/>
      <c r="Z8" s="44"/>
    </row>
    <row r="9" spans="1:26" s="9" customFormat="1" ht="22.5" customHeight="1" x14ac:dyDescent="0.15">
      <c r="A9" s="41"/>
      <c r="B9" s="140"/>
      <c r="C9" s="304" t="s">
        <v>17</v>
      </c>
      <c r="D9" s="305"/>
      <c r="E9" s="297" t="s">
        <v>231</v>
      </c>
      <c r="F9" s="298"/>
      <c r="G9" s="298"/>
      <c r="H9" s="298"/>
      <c r="I9" s="298"/>
      <c r="J9" s="299" t="s">
        <v>25</v>
      </c>
      <c r="K9" s="299"/>
      <c r="L9" s="299"/>
      <c r="M9" s="299"/>
      <c r="N9" s="299"/>
      <c r="O9" s="299"/>
      <c r="P9" s="299"/>
      <c r="Q9" s="299"/>
      <c r="R9" s="300"/>
      <c r="S9" s="47"/>
      <c r="T9" s="47"/>
      <c r="U9" s="47"/>
      <c r="V9" s="47"/>
      <c r="W9" s="43"/>
      <c r="X9" s="44"/>
      <c r="Y9" s="44"/>
      <c r="Z9" s="44"/>
    </row>
    <row r="10" spans="1:26" s="9" customFormat="1" ht="31.5" customHeight="1" x14ac:dyDescent="0.15">
      <c r="A10" s="41"/>
      <c r="B10" s="141"/>
      <c r="C10" s="306"/>
      <c r="D10" s="307"/>
      <c r="E10" s="301"/>
      <c r="F10" s="302"/>
      <c r="G10" s="302"/>
      <c r="H10" s="302"/>
      <c r="I10" s="302"/>
      <c r="J10" s="302"/>
      <c r="K10" s="302"/>
      <c r="L10" s="302"/>
      <c r="M10" s="302"/>
      <c r="N10" s="302"/>
      <c r="O10" s="302"/>
      <c r="P10" s="302"/>
      <c r="Q10" s="302"/>
      <c r="R10" s="303"/>
      <c r="S10" s="69"/>
      <c r="T10" s="69"/>
      <c r="U10" s="69"/>
      <c r="V10" s="69"/>
      <c r="W10" s="69"/>
      <c r="X10" s="44"/>
      <c r="Y10" s="44"/>
      <c r="Z10" s="44"/>
    </row>
    <row r="11" spans="1:26" s="9" customFormat="1" ht="42" customHeight="1" x14ac:dyDescent="0.15">
      <c r="A11" s="41"/>
      <c r="B11" s="41"/>
      <c r="C11" s="291" t="s">
        <v>24</v>
      </c>
      <c r="D11" s="293"/>
      <c r="E11" s="294"/>
      <c r="F11" s="295"/>
      <c r="G11" s="295"/>
      <c r="H11" s="295"/>
      <c r="I11" s="202" t="s">
        <v>11</v>
      </c>
      <c r="J11" s="291" t="s">
        <v>219</v>
      </c>
      <c r="K11" s="292"/>
      <c r="L11" s="291"/>
      <c r="M11" s="293"/>
      <c r="N11" s="293"/>
      <c r="O11" s="293"/>
      <c r="P11" s="293"/>
      <c r="Q11" s="293"/>
      <c r="R11" s="29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73" t="s">
        <v>23</v>
      </c>
      <c r="E13" s="206"/>
      <c r="F13" s="286" t="s">
        <v>5</v>
      </c>
      <c r="G13" s="286"/>
      <c r="H13" s="286"/>
      <c r="I13" s="208"/>
      <c r="J13" s="280" t="s">
        <v>229</v>
      </c>
      <c r="K13" s="281"/>
      <c r="L13" s="29"/>
      <c r="M13" s="2"/>
      <c r="N13" s="6"/>
      <c r="O13" s="29"/>
      <c r="P13" s="29"/>
      <c r="Q13" s="30"/>
      <c r="R13" s="30"/>
    </row>
    <row r="14" spans="1:26" s="8" customFormat="1" ht="26.25" customHeight="1" x14ac:dyDescent="0.15">
      <c r="A14" s="7"/>
      <c r="B14" s="7"/>
      <c r="C14" s="7"/>
      <c r="D14" s="274"/>
      <c r="E14" s="207" t="s">
        <v>12</v>
      </c>
      <c r="F14" s="279"/>
      <c r="G14" s="279"/>
      <c r="H14" s="279"/>
      <c r="I14" s="208"/>
      <c r="J14" s="280" t="s">
        <v>215</v>
      </c>
      <c r="K14" s="281"/>
      <c r="L14" s="2"/>
      <c r="M14" s="2"/>
      <c r="N14" s="6"/>
      <c r="O14" s="6"/>
      <c r="P14" s="6"/>
    </row>
    <row r="15" spans="1:26" s="8" customFormat="1" ht="26.25" customHeight="1" x14ac:dyDescent="0.15">
      <c r="A15" s="7"/>
      <c r="B15" s="7"/>
      <c r="C15" s="7"/>
      <c r="D15" s="274"/>
      <c r="E15" s="207" t="s">
        <v>233</v>
      </c>
      <c r="F15" s="279"/>
      <c r="G15" s="279"/>
      <c r="H15" s="279"/>
      <c r="I15" s="208"/>
      <c r="J15" s="282">
        <v>0</v>
      </c>
      <c r="K15" s="283"/>
      <c r="L15" s="2"/>
      <c r="M15" s="2"/>
      <c r="N15" s="6"/>
      <c r="O15" s="6"/>
      <c r="P15" s="6"/>
    </row>
    <row r="16" spans="1:26" s="8" customFormat="1" ht="26.25" customHeight="1" x14ac:dyDescent="0.15">
      <c r="A16" s="7"/>
      <c r="B16" s="7"/>
      <c r="C16" s="7"/>
      <c r="D16" s="275"/>
      <c r="E16" s="207" t="s">
        <v>1</v>
      </c>
      <c r="F16" s="279">
        <v>0</v>
      </c>
      <c r="G16" s="279"/>
      <c r="H16" s="279"/>
      <c r="I16" s="208"/>
      <c r="J16" s="284"/>
      <c r="K16" s="285"/>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111</v>
      </c>
      <c r="D19" s="23" t="s">
        <v>8</v>
      </c>
      <c r="E19" s="23" t="s">
        <v>9</v>
      </c>
      <c r="F19" s="23" t="s">
        <v>8</v>
      </c>
      <c r="G19" s="23"/>
      <c r="H19" s="83" t="s">
        <v>140</v>
      </c>
      <c r="I19" s="23" t="s">
        <v>8</v>
      </c>
      <c r="J19" s="23"/>
      <c r="K19" s="83" t="s">
        <v>140</v>
      </c>
      <c r="L19" s="23" t="s">
        <v>8</v>
      </c>
      <c r="M19" s="23"/>
      <c r="N19" s="83" t="s">
        <v>140</v>
      </c>
      <c r="O19" s="23" t="s">
        <v>8</v>
      </c>
      <c r="P19" s="23"/>
      <c r="Q19" s="23"/>
      <c r="R19" s="23" t="s">
        <v>8</v>
      </c>
      <c r="T19" s="23" t="s">
        <v>8</v>
      </c>
    </row>
    <row r="20" spans="1:23" s="5" customFormat="1" ht="38.25" customHeight="1" thickBot="1" x14ac:dyDescent="0.2">
      <c r="A20" s="10"/>
      <c r="B20" s="98" t="s">
        <v>40</v>
      </c>
      <c r="C20" s="97" t="s">
        <v>112</v>
      </c>
      <c r="D20" s="103" t="s">
        <v>135</v>
      </c>
      <c r="E20" s="13" t="s">
        <v>0</v>
      </c>
      <c r="F20" s="13" t="s">
        <v>234</v>
      </c>
      <c r="G20" s="84" t="s">
        <v>2</v>
      </c>
      <c r="H20" s="33" t="s">
        <v>3</v>
      </c>
      <c r="I20" s="14" t="s">
        <v>18</v>
      </c>
      <c r="J20" s="180" t="s">
        <v>39</v>
      </c>
      <c r="K20" s="33" t="s">
        <v>4</v>
      </c>
      <c r="L20" s="14" t="s">
        <v>18</v>
      </c>
      <c r="M20" s="180" t="s">
        <v>39</v>
      </c>
      <c r="N20" s="33" t="s">
        <v>19</v>
      </c>
      <c r="O20" s="184" t="s">
        <v>18</v>
      </c>
      <c r="P20" s="181" t="s">
        <v>39</v>
      </c>
      <c r="Q20" s="104" t="s">
        <v>141</v>
      </c>
      <c r="R20" s="14" t="s">
        <v>18</v>
      </c>
      <c r="S20" s="105" t="s">
        <v>142</v>
      </c>
      <c r="T20" s="35" t="s">
        <v>18</v>
      </c>
      <c r="V20" s="5" t="s">
        <v>26</v>
      </c>
      <c r="W20" s="77" t="s">
        <v>27</v>
      </c>
    </row>
    <row r="21" spans="1:23" s="5" customFormat="1" ht="38.25" customHeight="1" x14ac:dyDescent="0.15">
      <c r="A21" s="158" t="s">
        <v>7</v>
      </c>
      <c r="B21" s="159" t="s">
        <v>216</v>
      </c>
      <c r="C21" s="160">
        <v>380000</v>
      </c>
      <c r="D21" s="161">
        <v>1234</v>
      </c>
      <c r="E21" s="162" t="s">
        <v>6</v>
      </c>
      <c r="F21" s="162" t="s">
        <v>136</v>
      </c>
      <c r="G21" s="163">
        <v>3</v>
      </c>
      <c r="H21" s="164" t="s">
        <v>137</v>
      </c>
      <c r="I21" s="165" t="s">
        <v>138</v>
      </c>
      <c r="J21" s="252" t="str">
        <f>VLOOKUP(H21,$V$20:$W$42,2,FALSE)</f>
        <v>00601</v>
      </c>
      <c r="K21" s="164" t="s">
        <v>30</v>
      </c>
      <c r="L21" s="165" t="s">
        <v>139</v>
      </c>
      <c r="M21" s="252" t="str">
        <f>VLOOKUP(K21,$V$20:$W$42,2,FALSE)</f>
        <v>07301</v>
      </c>
      <c r="N21" s="164" t="s">
        <v>33</v>
      </c>
      <c r="O21" s="185" t="s">
        <v>152</v>
      </c>
      <c r="P21" s="253" t="str">
        <f>VLOOKUP(N21,$V$20:$W$42,2,FALSE)</f>
        <v>08701</v>
      </c>
      <c r="Q21" s="166" t="s">
        <v>143</v>
      </c>
      <c r="R21" s="165" t="s">
        <v>144</v>
      </c>
      <c r="S21" s="167" t="s">
        <v>143</v>
      </c>
      <c r="T21" s="168">
        <v>32198</v>
      </c>
      <c r="U21" s="78"/>
      <c r="V21" s="78" t="s">
        <v>145</v>
      </c>
      <c r="W21" s="80" t="s">
        <v>295</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146</v>
      </c>
      <c r="W22" s="81" t="s">
        <v>296</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147</v>
      </c>
      <c r="W23" s="81" t="s">
        <v>297</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137</v>
      </c>
      <c r="W24" s="81" t="s">
        <v>298</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114</v>
      </c>
      <c r="W25" s="81" t="s">
        <v>299</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148</v>
      </c>
      <c r="W26" s="81" t="s">
        <v>300</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113</v>
      </c>
      <c r="W27" s="81" t="s">
        <v>301</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149</v>
      </c>
      <c r="W28" s="81" t="s">
        <v>302</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150</v>
      </c>
      <c r="W29" s="81" t="s">
        <v>303</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151</v>
      </c>
      <c r="W30" s="81" t="s">
        <v>304</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305</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306</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307</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308</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309</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310</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311</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312</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217</v>
      </c>
      <c r="W39" s="81" t="s">
        <v>313</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E9:I9"/>
    <mergeCell ref="L9:R9"/>
    <mergeCell ref="E10:R10"/>
    <mergeCell ref="C11:D11"/>
    <mergeCell ref="J11:K11"/>
    <mergeCell ref="L11:R11"/>
    <mergeCell ref="J9:K9"/>
    <mergeCell ref="E11:H11"/>
    <mergeCell ref="C9:D10"/>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s>
  <phoneticPr fontId="3"/>
  <dataValidations count="2">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topLeftCell="B1" zoomScale="75" zoomScaleNormal="75" workbookViewId="0">
      <selection activeCell="T6" sqref="T6"/>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76" t="s">
        <v>13</v>
      </c>
      <c r="B1" s="276"/>
      <c r="C1" s="276"/>
      <c r="D1" s="276"/>
      <c r="E1" s="276"/>
      <c r="F1" s="276"/>
      <c r="G1" s="276"/>
      <c r="H1" s="276"/>
      <c r="I1" s="276"/>
      <c r="J1" s="276"/>
      <c r="K1" s="276"/>
      <c r="L1" s="276"/>
      <c r="M1" s="276"/>
      <c r="N1" s="276"/>
      <c r="O1" s="276"/>
      <c r="P1" s="276"/>
      <c r="Q1" s="276"/>
      <c r="R1" s="276"/>
      <c r="S1" s="276"/>
      <c r="T1" s="276"/>
      <c r="U1" s="32"/>
      <c r="V1" s="32"/>
      <c r="W1" s="32"/>
    </row>
    <row r="2" spans="1:26" s="4" customFormat="1" ht="5.25" customHeight="1" x14ac:dyDescent="0.15">
      <c r="A2" s="1"/>
      <c r="B2" s="1"/>
      <c r="C2" s="1"/>
    </row>
    <row r="3" spans="1:26" s="4" customFormat="1" ht="24" customHeight="1" x14ac:dyDescent="0.15">
      <c r="A3" s="1"/>
      <c r="B3" s="1"/>
      <c r="C3" s="1"/>
      <c r="O3" s="113"/>
      <c r="P3" s="287" t="s">
        <v>293</v>
      </c>
      <c r="Q3" s="287"/>
      <c r="R3" s="287"/>
      <c r="S3" s="287"/>
      <c r="T3" s="287"/>
    </row>
    <row r="4" spans="1:26" s="4" customFormat="1" ht="30.75" customHeight="1" x14ac:dyDescent="0.15">
      <c r="A4" s="1"/>
      <c r="B4" s="8" t="s">
        <v>232</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77" t="s">
        <v>14</v>
      </c>
      <c r="D6" s="278"/>
      <c r="E6" s="288" t="s">
        <v>294</v>
      </c>
      <c r="F6" s="289"/>
      <c r="G6" s="289"/>
      <c r="H6" s="289"/>
      <c r="I6" s="289"/>
      <c r="J6" s="289"/>
      <c r="K6" s="289"/>
      <c r="L6" s="289"/>
      <c r="M6" s="289"/>
      <c r="N6" s="289"/>
      <c r="O6" s="289"/>
      <c r="P6" s="290"/>
      <c r="Q6" s="47"/>
      <c r="R6" s="42"/>
      <c r="S6" s="42"/>
      <c r="T6" s="42"/>
      <c r="U6" s="43"/>
      <c r="V6" s="31" t="s">
        <v>294</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91" t="s">
        <v>16</v>
      </c>
      <c r="D8" s="292"/>
      <c r="E8" s="313"/>
      <c r="F8" s="314"/>
      <c r="G8" s="314"/>
      <c r="H8" s="314"/>
      <c r="I8" s="315"/>
      <c r="J8" s="291" t="s">
        <v>15</v>
      </c>
      <c r="K8" s="292"/>
      <c r="L8" s="291"/>
      <c r="M8" s="293"/>
      <c r="N8" s="293"/>
      <c r="O8" s="293"/>
      <c r="P8" s="293"/>
      <c r="Q8" s="293"/>
      <c r="R8" s="203" t="s">
        <v>11</v>
      </c>
      <c r="S8" s="47"/>
      <c r="T8" s="47"/>
      <c r="U8" s="47"/>
      <c r="V8" s="47"/>
      <c r="W8" s="43"/>
      <c r="X8" s="44"/>
      <c r="Y8" s="44"/>
      <c r="Z8" s="44"/>
    </row>
    <row r="9" spans="1:26" ht="22.5" customHeight="1" x14ac:dyDescent="0.15">
      <c r="B9" s="140"/>
      <c r="C9" s="304" t="s">
        <v>17</v>
      </c>
      <c r="D9" s="305"/>
      <c r="E9" s="297" t="s">
        <v>231</v>
      </c>
      <c r="F9" s="298"/>
      <c r="G9" s="298"/>
      <c r="H9" s="298"/>
      <c r="I9" s="298"/>
      <c r="J9" s="299" t="s">
        <v>25</v>
      </c>
      <c r="K9" s="299"/>
      <c r="L9" s="299"/>
      <c r="M9" s="299"/>
      <c r="N9" s="299"/>
      <c r="O9" s="299"/>
      <c r="P9" s="299"/>
      <c r="Q9" s="299"/>
      <c r="R9" s="300"/>
      <c r="S9" s="47"/>
      <c r="T9" s="47"/>
      <c r="U9" s="47"/>
      <c r="V9" s="47"/>
      <c r="W9" s="43"/>
      <c r="X9" s="44"/>
      <c r="Y9" s="44"/>
      <c r="Z9" s="44"/>
    </row>
    <row r="10" spans="1:26" ht="31.5" customHeight="1" x14ac:dyDescent="0.15">
      <c r="B10" s="141"/>
      <c r="C10" s="306"/>
      <c r="D10" s="307"/>
      <c r="E10" s="310"/>
      <c r="F10" s="311"/>
      <c r="G10" s="311"/>
      <c r="H10" s="311"/>
      <c r="I10" s="311"/>
      <c r="J10" s="311"/>
      <c r="K10" s="311"/>
      <c r="L10" s="311"/>
      <c r="M10" s="311"/>
      <c r="N10" s="311"/>
      <c r="O10" s="311"/>
      <c r="P10" s="311"/>
      <c r="Q10" s="311"/>
      <c r="R10" s="312"/>
      <c r="S10" s="69"/>
      <c r="T10" s="69"/>
      <c r="U10" s="69"/>
      <c r="V10" s="69"/>
      <c r="W10" s="69"/>
      <c r="X10" s="44"/>
      <c r="Y10" s="44"/>
      <c r="Z10" s="44"/>
    </row>
    <row r="11" spans="1:26" ht="42" customHeight="1" x14ac:dyDescent="0.15">
      <c r="C11" s="291" t="s">
        <v>24</v>
      </c>
      <c r="D11" s="293"/>
      <c r="E11" s="313"/>
      <c r="F11" s="314"/>
      <c r="G11" s="314"/>
      <c r="H11" s="314"/>
      <c r="I11" s="202" t="s">
        <v>11</v>
      </c>
      <c r="J11" s="291" t="s">
        <v>219</v>
      </c>
      <c r="K11" s="292"/>
      <c r="L11" s="291"/>
      <c r="M11" s="293"/>
      <c r="N11" s="293"/>
      <c r="O11" s="293"/>
      <c r="P11" s="293"/>
      <c r="Q11" s="293"/>
      <c r="R11" s="29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08" t="s">
        <v>43</v>
      </c>
      <c r="E13" s="206"/>
      <c r="F13" s="286" t="s">
        <v>5</v>
      </c>
      <c r="G13" s="286"/>
      <c r="H13" s="286"/>
      <c r="I13" s="208"/>
      <c r="J13" s="280" t="s">
        <v>228</v>
      </c>
      <c r="K13" s="281"/>
      <c r="L13" s="29"/>
      <c r="M13" s="2"/>
      <c r="N13" s="6"/>
      <c r="O13" s="29"/>
      <c r="P13" s="29"/>
      <c r="Q13" s="30"/>
      <c r="R13" s="30"/>
    </row>
    <row r="14" spans="1:26" s="8" customFormat="1" ht="26.25" customHeight="1" x14ac:dyDescent="0.15">
      <c r="A14" s="7"/>
      <c r="B14" s="7"/>
      <c r="C14" s="7"/>
      <c r="D14" s="308"/>
      <c r="E14" s="207" t="s">
        <v>12</v>
      </c>
      <c r="F14" s="279"/>
      <c r="G14" s="279"/>
      <c r="H14" s="279"/>
      <c r="I14" s="208"/>
      <c r="J14" s="280" t="s">
        <v>215</v>
      </c>
      <c r="K14" s="281"/>
      <c r="L14" s="2"/>
      <c r="M14" s="2"/>
      <c r="N14" s="6"/>
      <c r="O14" s="6"/>
      <c r="P14" s="6"/>
    </row>
    <row r="15" spans="1:26" s="8" customFormat="1" ht="26.25" customHeight="1" x14ac:dyDescent="0.15">
      <c r="A15" s="7"/>
      <c r="B15" s="7"/>
      <c r="C15" s="7"/>
      <c r="D15" s="308"/>
      <c r="E15" s="207" t="s">
        <v>233</v>
      </c>
      <c r="F15" s="309"/>
      <c r="G15" s="309"/>
      <c r="H15" s="309"/>
      <c r="I15" s="208"/>
      <c r="J15" s="282"/>
      <c r="K15" s="283"/>
      <c r="L15" s="2"/>
      <c r="M15" s="2"/>
      <c r="N15" s="6"/>
      <c r="O15" s="6"/>
      <c r="P15" s="6"/>
    </row>
    <row r="16" spans="1:26" s="8" customFormat="1" ht="26.25" customHeight="1" x14ac:dyDescent="0.15">
      <c r="A16" s="7"/>
      <c r="B16" s="7"/>
      <c r="C16" s="7"/>
      <c r="D16" s="308"/>
      <c r="E16" s="209" t="s">
        <v>1</v>
      </c>
      <c r="F16" s="279"/>
      <c r="G16" s="279"/>
      <c r="H16" s="279"/>
      <c r="I16" s="208"/>
      <c r="J16" s="284"/>
      <c r="K16" s="285"/>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111</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112</v>
      </c>
      <c r="D20" s="106" t="s">
        <v>42</v>
      </c>
      <c r="E20" s="53" t="s">
        <v>0</v>
      </c>
      <c r="F20" s="53" t="s">
        <v>234</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117</v>
      </c>
      <c r="C21" s="171">
        <v>380000</v>
      </c>
      <c r="D21" s="172">
        <v>1234</v>
      </c>
      <c r="E21" s="173" t="s">
        <v>6</v>
      </c>
      <c r="F21" s="173" t="s">
        <v>153</v>
      </c>
      <c r="G21" s="174">
        <v>3</v>
      </c>
      <c r="H21" s="175" t="s">
        <v>137</v>
      </c>
      <c r="I21" s="176" t="s">
        <v>154</v>
      </c>
      <c r="J21" s="258" t="str">
        <f t="shared" ref="J21:J51" si="0">VLOOKUP(H21,$V$20:$W$42,2,FALSE)</f>
        <v>00601</v>
      </c>
      <c r="K21" s="175" t="s">
        <v>115</v>
      </c>
      <c r="L21" s="176" t="s">
        <v>155</v>
      </c>
      <c r="M21" s="258" t="str">
        <f t="shared" ref="M21:M51" si="1">VLOOKUP(K21,$V$20:$W$42,2,FALSE)</f>
        <v>07301</v>
      </c>
      <c r="N21" s="175" t="s">
        <v>38</v>
      </c>
      <c r="O21" s="190" t="s">
        <v>156</v>
      </c>
      <c r="P21" s="259" t="str">
        <f t="shared" ref="P21:P51" si="2">VLOOKUP(N21,$V$20:$W$42,2,FALSE)</f>
        <v>08801</v>
      </c>
      <c r="Q21" s="177" t="s">
        <v>157</v>
      </c>
      <c r="R21" s="176" t="s">
        <v>158</v>
      </c>
      <c r="S21" s="178" t="s">
        <v>157</v>
      </c>
      <c r="T21" s="179">
        <v>32198</v>
      </c>
      <c r="U21" s="142"/>
      <c r="V21" s="142" t="s">
        <v>145</v>
      </c>
      <c r="W21" s="143" t="s">
        <v>295</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146</v>
      </c>
      <c r="W22" s="146" t="s">
        <v>296</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147</v>
      </c>
      <c r="W23" s="146" t="s">
        <v>297</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137</v>
      </c>
      <c r="W24" s="146" t="s">
        <v>298</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114</v>
      </c>
      <c r="W25" s="146" t="s">
        <v>299</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226</v>
      </c>
      <c r="W26" s="146" t="s">
        <v>314</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116</v>
      </c>
      <c r="W27" s="146" t="s">
        <v>315</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149</v>
      </c>
      <c r="W28" s="146" t="s">
        <v>316</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151</v>
      </c>
      <c r="W29" s="146" t="s">
        <v>304</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305</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230</v>
      </c>
      <c r="W31" s="201" t="s">
        <v>306</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115</v>
      </c>
      <c r="W32" s="146" t="s">
        <v>307</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308</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317</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318</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319</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320</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227</v>
      </c>
      <c r="W38" s="146" t="s">
        <v>321</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E11:H11"/>
    <mergeCell ref="L8:Q8"/>
    <mergeCell ref="J8:K8"/>
    <mergeCell ref="P3:T3"/>
    <mergeCell ref="J9:K9"/>
    <mergeCell ref="E8:I8"/>
    <mergeCell ref="L9:R9"/>
    <mergeCell ref="E9:I9"/>
    <mergeCell ref="E6:P6"/>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s>
  <phoneticPr fontId="3"/>
  <dataValidations count="2">
    <dataValidation type="list" allowBlank="1" showInputMessage="1" showErrorMessage="1" sqref="H21:H51 N21:N51 K21:K51" xr:uid="{00000000-0002-0000-0200-000000000000}">
      <formula1>$V$21:$V$38</formula1>
    </dataValidation>
    <dataValidation type="list" allowBlank="1" showInputMessage="1" showErrorMessage="1" sqref="E6" xr:uid="{00000000-0002-0000-0200-000001000000}">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252</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253</v>
      </c>
      <c r="C4" s="217" t="s">
        <v>254</v>
      </c>
      <c r="D4" s="217" t="s">
        <v>234</v>
      </c>
      <c r="E4" s="218" t="s">
        <v>255</v>
      </c>
      <c r="F4" s="217" t="s">
        <v>256</v>
      </c>
      <c r="G4" s="219" t="s">
        <v>257</v>
      </c>
      <c r="H4" s="220" t="s">
        <v>258</v>
      </c>
      <c r="I4" s="220" t="s">
        <v>259</v>
      </c>
      <c r="J4" s="220" t="s">
        <v>260</v>
      </c>
      <c r="K4" s="220" t="s">
        <v>261</v>
      </c>
      <c r="L4" s="221" t="s">
        <v>262</v>
      </c>
    </row>
    <row r="5" spans="1:12" ht="25.5" customHeight="1" thickBot="1" x14ac:dyDescent="0.2">
      <c r="A5" s="222" t="s">
        <v>263</v>
      </c>
      <c r="B5" s="223">
        <v>1</v>
      </c>
      <c r="C5" s="224" t="s">
        <v>264</v>
      </c>
      <c r="D5" s="224" t="s">
        <v>265</v>
      </c>
      <c r="E5" s="225">
        <v>386008</v>
      </c>
      <c r="F5" s="226" t="s">
        <v>266</v>
      </c>
      <c r="G5" s="227" t="s">
        <v>267</v>
      </c>
      <c r="H5" s="228" t="s">
        <v>268</v>
      </c>
      <c r="I5" s="228" t="s">
        <v>269</v>
      </c>
      <c r="J5" s="228" t="s">
        <v>270</v>
      </c>
      <c r="K5" s="228" t="s">
        <v>271</v>
      </c>
      <c r="L5" s="229" t="s">
        <v>272</v>
      </c>
    </row>
    <row r="6" spans="1:12" ht="25.5" customHeight="1" thickBot="1" x14ac:dyDescent="0.2">
      <c r="A6" s="230" t="s">
        <v>273</v>
      </c>
      <c r="B6" s="231"/>
      <c r="C6" s="232"/>
      <c r="D6" s="232"/>
      <c r="E6" s="233"/>
      <c r="F6" s="234"/>
      <c r="G6" s="235"/>
      <c r="H6" s="235"/>
      <c r="I6" s="235"/>
      <c r="J6" s="235"/>
      <c r="K6" s="235"/>
      <c r="L6" s="236"/>
    </row>
    <row r="7" spans="1:12" ht="25.5" customHeight="1" thickBot="1" x14ac:dyDescent="0.2">
      <c r="A7" s="230" t="s">
        <v>274</v>
      </c>
      <c r="B7" s="231"/>
      <c r="C7" s="232"/>
      <c r="D7" s="232"/>
      <c r="E7" s="233"/>
      <c r="F7" s="234"/>
      <c r="G7" s="235"/>
      <c r="H7" s="235"/>
      <c r="I7" s="235"/>
      <c r="J7" s="235"/>
      <c r="K7" s="235"/>
      <c r="L7" s="236"/>
    </row>
    <row r="8" spans="1:12" ht="25.5" customHeight="1" thickBot="1" x14ac:dyDescent="0.2">
      <c r="A8" s="237" t="s">
        <v>275</v>
      </c>
      <c r="B8" s="238"/>
      <c r="C8" s="239"/>
      <c r="D8" s="239"/>
      <c r="E8" s="240"/>
      <c r="F8" s="241"/>
      <c r="G8" s="235"/>
      <c r="H8" s="235"/>
      <c r="I8" s="235"/>
      <c r="J8" s="235"/>
      <c r="K8" s="235"/>
      <c r="L8" s="236"/>
    </row>
    <row r="9" spans="1:12" ht="25.5" customHeight="1" thickBot="1" x14ac:dyDescent="0.2">
      <c r="A9" s="242" t="s">
        <v>276</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I23" sqref="I23"/>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218</v>
      </c>
      <c r="H1" s="267" t="s">
        <v>224</v>
      </c>
    </row>
    <row r="2" spans="1:13" ht="22.5" customHeight="1" thickBot="1" x14ac:dyDescent="0.2">
      <c r="A2" s="4" t="s">
        <v>223</v>
      </c>
      <c r="H2" s="4" t="s">
        <v>223</v>
      </c>
    </row>
    <row r="3" spans="1:13" ht="20.25" customHeight="1" thickTop="1" x14ac:dyDescent="0.15">
      <c r="A3" s="319" t="s">
        <v>220</v>
      </c>
      <c r="B3" s="320" t="s">
        <v>39</v>
      </c>
      <c r="C3" s="318" t="s">
        <v>221</v>
      </c>
      <c r="D3" s="318"/>
      <c r="E3" s="318"/>
      <c r="F3" s="322" t="s">
        <v>222</v>
      </c>
      <c r="H3" s="319" t="s">
        <v>220</v>
      </c>
      <c r="I3" s="320" t="s">
        <v>39</v>
      </c>
      <c r="J3" s="318" t="s">
        <v>221</v>
      </c>
      <c r="K3" s="318"/>
      <c r="L3" s="318"/>
      <c r="M3" s="322" t="s">
        <v>222</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145</v>
      </c>
      <c r="B5" s="268" t="s">
        <v>295</v>
      </c>
      <c r="C5" s="200">
        <f>COUNTIF(一覧表男子!$J$22:$J$51,B5)</f>
        <v>0</v>
      </c>
      <c r="D5" s="200">
        <f>COUNTIF(一覧表男子!$M$22:$M$51,B5)</f>
        <v>0</v>
      </c>
      <c r="E5" s="200">
        <f>COUNTIF(一覧表男子!$P$22:$P$51,B5)</f>
        <v>0</v>
      </c>
      <c r="F5" s="200">
        <f t="shared" ref="F5:F23" si="0">SUM(C5:E5)</f>
        <v>0</v>
      </c>
      <c r="H5" s="268" t="s">
        <v>145</v>
      </c>
      <c r="I5" s="268" t="s">
        <v>295</v>
      </c>
      <c r="J5" s="200">
        <f>COUNTIF(一覧表女子!$J$22:$J$51,I5)</f>
        <v>0</v>
      </c>
      <c r="K5" s="200">
        <f>COUNTIF(一覧表女子!$M$22:$M$51,I5)</f>
        <v>0</v>
      </c>
      <c r="L5" s="200">
        <f>COUNTIF(一覧表女子!$P$22:$P$51,I5)</f>
        <v>0</v>
      </c>
      <c r="M5" s="200">
        <f t="shared" ref="M5:M15" si="1">SUM(J5:L5)</f>
        <v>0</v>
      </c>
    </row>
    <row r="6" spans="1:13" ht="20.25" customHeight="1" x14ac:dyDescent="0.15">
      <c r="A6" s="268" t="s">
        <v>146</v>
      </c>
      <c r="B6" s="268" t="s">
        <v>296</v>
      </c>
      <c r="C6" s="200">
        <f>COUNTIF(一覧表男子!$J$22:$J$51,B6)</f>
        <v>0</v>
      </c>
      <c r="D6" s="200">
        <f>COUNTIF(一覧表男子!$M$22:$M$51,B6)</f>
        <v>0</v>
      </c>
      <c r="E6" s="200">
        <f>COUNTIF(一覧表男子!$P$22:$P$51,B6)</f>
        <v>0</v>
      </c>
      <c r="F6" s="200">
        <f t="shared" si="0"/>
        <v>0</v>
      </c>
      <c r="H6" s="268" t="s">
        <v>146</v>
      </c>
      <c r="I6" s="268" t="s">
        <v>296</v>
      </c>
      <c r="J6" s="200">
        <f>COUNTIF(一覧表女子!$J$22:$J$51,I6)</f>
        <v>0</v>
      </c>
      <c r="K6" s="200">
        <f>COUNTIF(一覧表女子!$M$22:$M$51,I6)</f>
        <v>0</v>
      </c>
      <c r="L6" s="200">
        <f>COUNTIF(一覧表女子!$P$22:$P$51,I6)</f>
        <v>0</v>
      </c>
      <c r="M6" s="200">
        <f t="shared" si="1"/>
        <v>0</v>
      </c>
    </row>
    <row r="7" spans="1:13" ht="20.25" customHeight="1" x14ac:dyDescent="0.15">
      <c r="A7" s="268" t="s">
        <v>147</v>
      </c>
      <c r="B7" s="268" t="s">
        <v>297</v>
      </c>
      <c r="C7" s="200">
        <f>COUNTIF(一覧表男子!$J$22:$J$51,B7)</f>
        <v>0</v>
      </c>
      <c r="D7" s="200">
        <f>COUNTIF(一覧表男子!$M$22:$M$51,B7)</f>
        <v>0</v>
      </c>
      <c r="E7" s="200">
        <f>COUNTIF(一覧表男子!$P$22:$P$51,B7)</f>
        <v>0</v>
      </c>
      <c r="F7" s="200">
        <f t="shared" si="0"/>
        <v>0</v>
      </c>
      <c r="H7" s="268" t="s">
        <v>147</v>
      </c>
      <c r="I7" s="268" t="s">
        <v>297</v>
      </c>
      <c r="J7" s="200">
        <f>COUNTIF(一覧表女子!$J$22:$J$51,I7)</f>
        <v>0</v>
      </c>
      <c r="K7" s="200">
        <f>COUNTIF(一覧表女子!$M$22:$M$51,I7)</f>
        <v>0</v>
      </c>
      <c r="L7" s="200">
        <f>COUNTIF(一覧表女子!$P$22:$P$51,I7)</f>
        <v>0</v>
      </c>
      <c r="M7" s="200">
        <f t="shared" si="1"/>
        <v>0</v>
      </c>
    </row>
    <row r="8" spans="1:13" ht="20.25" customHeight="1" x14ac:dyDescent="0.15">
      <c r="A8" s="268" t="s">
        <v>137</v>
      </c>
      <c r="B8" s="268" t="s">
        <v>298</v>
      </c>
      <c r="C8" s="200">
        <f>COUNTIF(一覧表男子!$J$22:$J$51,B8)</f>
        <v>0</v>
      </c>
      <c r="D8" s="200">
        <f>COUNTIF(一覧表男子!$M$22:$M$51,B8)</f>
        <v>0</v>
      </c>
      <c r="E8" s="200">
        <f>COUNTIF(一覧表男子!$P$22:$P$51,B8)</f>
        <v>0</v>
      </c>
      <c r="F8" s="200">
        <f t="shared" si="0"/>
        <v>0</v>
      </c>
      <c r="H8" s="268" t="s">
        <v>137</v>
      </c>
      <c r="I8" s="268" t="s">
        <v>298</v>
      </c>
      <c r="J8" s="200">
        <f>COUNTIF(一覧表女子!$J$22:$J$51,I8)</f>
        <v>0</v>
      </c>
      <c r="K8" s="200">
        <f>COUNTIF(一覧表女子!$M$22:$M$51,I8)</f>
        <v>0</v>
      </c>
      <c r="L8" s="200">
        <f>COUNTIF(一覧表女子!$P$22:$P$51,I8)</f>
        <v>0</v>
      </c>
      <c r="M8" s="200">
        <f t="shared" si="1"/>
        <v>0</v>
      </c>
    </row>
    <row r="9" spans="1:13" ht="20.25" customHeight="1" x14ac:dyDescent="0.15">
      <c r="A9" s="268" t="s">
        <v>114</v>
      </c>
      <c r="B9" s="268" t="s">
        <v>299</v>
      </c>
      <c r="C9" s="200">
        <f>COUNTIF(一覧表男子!$J$22:$J$51,B9)</f>
        <v>0</v>
      </c>
      <c r="D9" s="200">
        <f>COUNTIF(一覧表男子!$M$22:$M$51,B9)</f>
        <v>0</v>
      </c>
      <c r="E9" s="200">
        <f>COUNTIF(一覧表男子!$P$22:$P$51,B9)</f>
        <v>0</v>
      </c>
      <c r="F9" s="200">
        <f t="shared" si="0"/>
        <v>0</v>
      </c>
      <c r="H9" s="268" t="s">
        <v>114</v>
      </c>
      <c r="I9" s="268" t="s">
        <v>299</v>
      </c>
      <c r="J9" s="200">
        <f>COUNTIF(一覧表女子!$J$22:$J$51,I9)</f>
        <v>0</v>
      </c>
      <c r="K9" s="200">
        <f>COUNTIF(一覧表女子!$M$22:$M$51,I9)</f>
        <v>0</v>
      </c>
      <c r="L9" s="200">
        <f>COUNTIF(一覧表女子!$P$22:$P$51,I9)</f>
        <v>0</v>
      </c>
      <c r="M9" s="200">
        <f t="shared" si="1"/>
        <v>0</v>
      </c>
    </row>
    <row r="10" spans="1:13" ht="20.25" customHeight="1" x14ac:dyDescent="0.15">
      <c r="A10" s="268" t="s">
        <v>148</v>
      </c>
      <c r="B10" s="268" t="s">
        <v>300</v>
      </c>
      <c r="C10" s="200">
        <f>COUNTIF(一覧表男子!$J$22:$J$51,B10)</f>
        <v>0</v>
      </c>
      <c r="D10" s="200">
        <f>COUNTIF(一覧表男子!$M$22:$M$51,B10)</f>
        <v>0</v>
      </c>
      <c r="E10" s="200">
        <f>COUNTIF(一覧表男子!$P$22:$P$51,B10)</f>
        <v>0</v>
      </c>
      <c r="F10" s="200">
        <f t="shared" si="0"/>
        <v>0</v>
      </c>
      <c r="H10" s="268" t="s">
        <v>225</v>
      </c>
      <c r="I10" s="268" t="s">
        <v>314</v>
      </c>
      <c r="J10" s="200">
        <f>COUNTIF(一覧表女子!$J$22:$J$51,I10)</f>
        <v>0</v>
      </c>
      <c r="K10" s="200">
        <f>COUNTIF(一覧表女子!$M$22:$M$51,I10)</f>
        <v>0</v>
      </c>
      <c r="L10" s="200">
        <f>COUNTIF(一覧表女子!$P$22:$P$51,I10)</f>
        <v>0</v>
      </c>
      <c r="M10" s="200">
        <f t="shared" si="1"/>
        <v>0</v>
      </c>
    </row>
    <row r="11" spans="1:13" ht="20.25" customHeight="1" x14ac:dyDescent="0.15">
      <c r="A11" s="268" t="s">
        <v>113</v>
      </c>
      <c r="B11" s="268" t="s">
        <v>301</v>
      </c>
      <c r="C11" s="200">
        <f>COUNTIF(一覧表男子!$J$22:$J$51,B11)</f>
        <v>0</v>
      </c>
      <c r="D11" s="200">
        <f>COUNTIF(一覧表男子!$M$22:$M$51,B11)</f>
        <v>0</v>
      </c>
      <c r="E11" s="200">
        <f>COUNTIF(一覧表男子!$P$22:$P$51,B11)</f>
        <v>0</v>
      </c>
      <c r="F11" s="200">
        <f t="shared" si="0"/>
        <v>0</v>
      </c>
      <c r="H11" s="268" t="s">
        <v>116</v>
      </c>
      <c r="I11" s="268" t="s">
        <v>315</v>
      </c>
      <c r="J11" s="200">
        <f>COUNTIF(一覧表女子!$J$22:$J$51,I11)</f>
        <v>0</v>
      </c>
      <c r="K11" s="200">
        <f>COUNTIF(一覧表女子!$M$22:$M$51,I11)</f>
        <v>0</v>
      </c>
      <c r="L11" s="200">
        <f>COUNTIF(一覧表女子!$P$22:$P$51,I11)</f>
        <v>0</v>
      </c>
      <c r="M11" s="200">
        <f t="shared" si="1"/>
        <v>0</v>
      </c>
    </row>
    <row r="12" spans="1:13" ht="20.25" customHeight="1" x14ac:dyDescent="0.15">
      <c r="A12" s="268" t="s">
        <v>149</v>
      </c>
      <c r="B12" s="268" t="s">
        <v>302</v>
      </c>
      <c r="C12" s="200">
        <f>COUNTIF(一覧表男子!$J$22:$J$51,B12)</f>
        <v>0</v>
      </c>
      <c r="D12" s="200">
        <f>COUNTIF(一覧表男子!$M$22:$M$51,B12)</f>
        <v>0</v>
      </c>
      <c r="E12" s="200">
        <f>COUNTIF(一覧表男子!$P$22:$P$51,B12)</f>
        <v>0</v>
      </c>
      <c r="F12" s="200">
        <f t="shared" si="0"/>
        <v>0</v>
      </c>
      <c r="H12" s="268" t="s">
        <v>149</v>
      </c>
      <c r="I12" s="268" t="s">
        <v>316</v>
      </c>
      <c r="J12" s="200">
        <f>COUNTIF(一覧表女子!$J$22:$J$51,I12)</f>
        <v>0</v>
      </c>
      <c r="K12" s="200">
        <f>COUNTIF(一覧表女子!$M$22:$M$51,I12)</f>
        <v>0</v>
      </c>
      <c r="L12" s="200">
        <f>COUNTIF(一覧表女子!$P$22:$P$51,I12)</f>
        <v>0</v>
      </c>
      <c r="M12" s="200">
        <f t="shared" si="1"/>
        <v>0</v>
      </c>
    </row>
    <row r="13" spans="1:13" ht="20.25" customHeight="1" x14ac:dyDescent="0.15">
      <c r="A13" s="268" t="s">
        <v>150</v>
      </c>
      <c r="B13" s="268" t="s">
        <v>303</v>
      </c>
      <c r="C13" s="200">
        <f>COUNTIF(一覧表男子!$J$22:$J$51,B13)</f>
        <v>0</v>
      </c>
      <c r="D13" s="200">
        <f>COUNTIF(一覧表男子!$M$22:$M$51,B13)</f>
        <v>0</v>
      </c>
      <c r="E13" s="200">
        <f>COUNTIF(一覧表男子!$P$22:$P$51,B13)</f>
        <v>0</v>
      </c>
      <c r="F13" s="200">
        <f t="shared" si="0"/>
        <v>0</v>
      </c>
      <c r="H13" s="268" t="s">
        <v>151</v>
      </c>
      <c r="I13" s="268" t="s">
        <v>304</v>
      </c>
      <c r="J13" s="200">
        <f>COUNTIF(一覧表女子!$J$22:$J$51,I13)</f>
        <v>0</v>
      </c>
      <c r="K13" s="200">
        <f>COUNTIF(一覧表女子!$M$22:$M$51,I13)</f>
        <v>0</v>
      </c>
      <c r="L13" s="200">
        <f>COUNTIF(一覧表女子!$P$22:$P$51,I13)</f>
        <v>0</v>
      </c>
      <c r="M13" s="200">
        <f t="shared" si="1"/>
        <v>0</v>
      </c>
    </row>
    <row r="14" spans="1:13" ht="20.25" customHeight="1" x14ac:dyDescent="0.15">
      <c r="A14" s="268" t="s">
        <v>151</v>
      </c>
      <c r="B14" s="268" t="s">
        <v>304</v>
      </c>
      <c r="C14" s="200">
        <f>COUNTIF(一覧表男子!$J$22:$J$51,B14)</f>
        <v>0</v>
      </c>
      <c r="D14" s="200">
        <f>COUNTIF(一覧表男子!$M$22:$M$51,B14)</f>
        <v>0</v>
      </c>
      <c r="E14" s="200">
        <f>COUNTIF(一覧表男子!$P$22:$P$51,B14)</f>
        <v>0</v>
      </c>
      <c r="F14" s="200">
        <f t="shared" si="0"/>
        <v>0</v>
      </c>
      <c r="H14" s="268" t="s">
        <v>28</v>
      </c>
      <c r="I14" s="268" t="s">
        <v>305</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305</v>
      </c>
      <c r="C15" s="200">
        <f>COUNTIF(一覧表男子!$J$22:$J$51,B15)</f>
        <v>0</v>
      </c>
      <c r="D15" s="200">
        <f>COUNTIF(一覧表男子!$M$22:$M$51,B15)</f>
        <v>0</v>
      </c>
      <c r="E15" s="200">
        <f>COUNTIF(一覧表男子!$P$22:$P$51,B15)</f>
        <v>0</v>
      </c>
      <c r="F15" s="200">
        <f t="shared" si="0"/>
        <v>0</v>
      </c>
      <c r="H15" s="268" t="s">
        <v>230</v>
      </c>
      <c r="I15" s="268" t="s">
        <v>306</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306</v>
      </c>
      <c r="C16" s="200">
        <f>COUNTIF(一覧表男子!$J$22:$J$51,B16)</f>
        <v>0</v>
      </c>
      <c r="D16" s="200">
        <f>COUNTIF(一覧表男子!$M$22:$M$51,B16)</f>
        <v>0</v>
      </c>
      <c r="E16" s="200">
        <f>COUNTIF(一覧表男子!$P$22:$P$51,B16)</f>
        <v>0</v>
      </c>
      <c r="F16" s="200">
        <f t="shared" si="0"/>
        <v>0</v>
      </c>
      <c r="H16" s="268" t="s">
        <v>115</v>
      </c>
      <c r="I16" s="268" t="s">
        <v>307</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307</v>
      </c>
      <c r="C17" s="200">
        <f>COUNTIF(一覧表男子!$J$22:$J$51,B17)</f>
        <v>0</v>
      </c>
      <c r="D17" s="200">
        <f>COUNTIF(一覧表男子!$M$22:$M$51,B17)</f>
        <v>0</v>
      </c>
      <c r="E17" s="200">
        <f>COUNTIF(一覧表男子!$P$22:$P$51,B17)</f>
        <v>0</v>
      </c>
      <c r="F17" s="200">
        <f t="shared" si="0"/>
        <v>0</v>
      </c>
      <c r="H17" s="268" t="s">
        <v>31</v>
      </c>
      <c r="I17" s="268" t="s">
        <v>308</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308</v>
      </c>
      <c r="C18" s="200">
        <f>COUNTIF(一覧表男子!$J$22:$J$51,B18)</f>
        <v>0</v>
      </c>
      <c r="D18" s="200">
        <f>COUNTIF(一覧表男子!$M$22:$M$51,B18)</f>
        <v>0</v>
      </c>
      <c r="E18" s="200">
        <f>COUNTIF(一覧表男子!$P$22:$P$51,B18)</f>
        <v>0</v>
      </c>
      <c r="F18" s="200">
        <f t="shared" si="0"/>
        <v>0</v>
      </c>
      <c r="H18" s="268" t="s">
        <v>32</v>
      </c>
      <c r="I18" s="268" t="s">
        <v>317</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309</v>
      </c>
      <c r="C19" s="200">
        <f>COUNTIF(一覧表男子!$J$22:$J$51,B19)</f>
        <v>0</v>
      </c>
      <c r="D19" s="200">
        <f>COUNTIF(一覧表男子!$M$22:$M$51,B19)</f>
        <v>0</v>
      </c>
      <c r="E19" s="200">
        <f>COUNTIF(一覧表男子!$P$22:$P$51,B19)</f>
        <v>0</v>
      </c>
      <c r="F19" s="200">
        <f t="shared" si="0"/>
        <v>0</v>
      </c>
      <c r="H19" s="268" t="s">
        <v>38</v>
      </c>
      <c r="I19" s="268" t="s">
        <v>318</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310</v>
      </c>
      <c r="C20" s="200">
        <f>COUNTIF(一覧表男子!$J$22:$J$51,B20)</f>
        <v>0</v>
      </c>
      <c r="D20" s="200">
        <f>COUNTIF(一覧表男子!$M$22:$M$51,B20)</f>
        <v>0</v>
      </c>
      <c r="E20" s="200">
        <f>COUNTIF(一覧表男子!$P$22:$P$51,B20)</f>
        <v>0</v>
      </c>
      <c r="F20" s="200">
        <f t="shared" si="0"/>
        <v>0</v>
      </c>
      <c r="H20" s="268" t="s">
        <v>35</v>
      </c>
      <c r="I20" s="268" t="s">
        <v>320</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311</v>
      </c>
      <c r="C21" s="200">
        <f>COUNTIF(一覧表男子!$J$22:$J$51,B21)</f>
        <v>0</v>
      </c>
      <c r="D21" s="200">
        <f>COUNTIF(一覧表男子!$M$22:$M$51,B21)</f>
        <v>0</v>
      </c>
      <c r="E21" s="200">
        <f>COUNTIF(一覧表男子!$P$22:$P$51,B21)</f>
        <v>0</v>
      </c>
      <c r="F21" s="200">
        <f t="shared" si="0"/>
        <v>0</v>
      </c>
      <c r="H21" s="268" t="s">
        <v>34</v>
      </c>
      <c r="I21" s="268" t="s">
        <v>319</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312</v>
      </c>
      <c r="C22" s="200">
        <f>COUNTIF(一覧表男子!$J$22:$J$51,B22)</f>
        <v>0</v>
      </c>
      <c r="D22" s="200">
        <f>COUNTIF(一覧表男子!$M$22:$M$51,B22)</f>
        <v>0</v>
      </c>
      <c r="E22" s="200">
        <f>COUNTIF(一覧表男子!$P$22:$P$51,B22)</f>
        <v>0</v>
      </c>
      <c r="F22" s="200">
        <f t="shared" si="0"/>
        <v>0</v>
      </c>
      <c r="H22" s="268" t="s">
        <v>227</v>
      </c>
      <c r="I22" s="268" t="s">
        <v>321</v>
      </c>
      <c r="J22" s="200">
        <f>COUNTIF(一覧表女子!$J$22:$J$51,I22)</f>
        <v>0</v>
      </c>
      <c r="K22" s="200">
        <f>COUNTIF(一覧表女子!$M$22:$M$51,I22)</f>
        <v>0</v>
      </c>
      <c r="L22" s="200">
        <f>COUNTIF(一覧表女子!$P$22:$P$51,I22)</f>
        <v>0</v>
      </c>
      <c r="M22" s="200">
        <f t="shared" si="2"/>
        <v>0</v>
      </c>
    </row>
    <row r="23" spans="1:13" ht="20.25" customHeight="1" x14ac:dyDescent="0.15">
      <c r="A23" s="269" t="s">
        <v>217</v>
      </c>
      <c r="B23" s="268" t="s">
        <v>313</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11"/>
  <sheetViews>
    <sheetView workbookViewId="0">
      <selection activeCell="J6" sqref="J6"/>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75" thickBot="1" x14ac:dyDescent="0.2">
      <c r="A1" s="335" t="s">
        <v>108</v>
      </c>
      <c r="B1" s="323"/>
      <c r="C1" s="324"/>
    </row>
    <row r="2" spans="1:3" x14ac:dyDescent="0.15">
      <c r="A2" s="333">
        <v>383001</v>
      </c>
      <c r="B2" s="325" t="s">
        <v>322</v>
      </c>
      <c r="C2" s="334" t="s">
        <v>159</v>
      </c>
    </row>
    <row r="3" spans="1:3" x14ac:dyDescent="0.15">
      <c r="A3" s="327">
        <v>383091</v>
      </c>
      <c r="B3" s="95" t="s">
        <v>44</v>
      </c>
      <c r="C3" s="326" t="s">
        <v>45</v>
      </c>
    </row>
    <row r="4" spans="1:3" x14ac:dyDescent="0.15">
      <c r="A4" s="327">
        <v>383092</v>
      </c>
      <c r="B4" s="95" t="s">
        <v>323</v>
      </c>
      <c r="C4" s="326" t="s">
        <v>134</v>
      </c>
    </row>
    <row r="5" spans="1:3" x14ac:dyDescent="0.15">
      <c r="A5" s="327">
        <v>383101</v>
      </c>
      <c r="B5" s="95" t="s">
        <v>160</v>
      </c>
      <c r="C5" s="326" t="s">
        <v>46</v>
      </c>
    </row>
    <row r="6" spans="1:3" x14ac:dyDescent="0.15">
      <c r="A6" s="327">
        <v>383102</v>
      </c>
      <c r="B6" s="95" t="s">
        <v>161</v>
      </c>
      <c r="C6" s="326" t="s">
        <v>47</v>
      </c>
    </row>
    <row r="7" spans="1:3" x14ac:dyDescent="0.15">
      <c r="A7" s="327">
        <v>383103</v>
      </c>
      <c r="B7" s="95" t="s">
        <v>129</v>
      </c>
      <c r="C7" s="326" t="s">
        <v>48</v>
      </c>
    </row>
    <row r="8" spans="1:3" x14ac:dyDescent="0.15">
      <c r="A8" s="327">
        <v>383104</v>
      </c>
      <c r="B8" s="95" t="s">
        <v>133</v>
      </c>
      <c r="C8" s="326" t="s">
        <v>49</v>
      </c>
    </row>
    <row r="9" spans="1:3" x14ac:dyDescent="0.15">
      <c r="A9" s="327">
        <v>383105</v>
      </c>
      <c r="B9" s="95" t="s">
        <v>162</v>
      </c>
      <c r="C9" s="326" t="s">
        <v>50</v>
      </c>
    </row>
    <row r="10" spans="1:3" x14ac:dyDescent="0.15">
      <c r="A10" s="327">
        <v>383106</v>
      </c>
      <c r="B10" s="95" t="s">
        <v>163</v>
      </c>
      <c r="C10" s="326" t="s">
        <v>51</v>
      </c>
    </row>
    <row r="11" spans="1:3" x14ac:dyDescent="0.15">
      <c r="A11" s="327">
        <v>383107</v>
      </c>
      <c r="B11" s="95" t="s">
        <v>164</v>
      </c>
      <c r="C11" s="326" t="s">
        <v>52</v>
      </c>
    </row>
    <row r="12" spans="1:3" x14ac:dyDescent="0.15">
      <c r="A12" s="327">
        <v>383108</v>
      </c>
      <c r="B12" s="95" t="s">
        <v>165</v>
      </c>
      <c r="C12" s="326" t="s">
        <v>53</v>
      </c>
    </row>
    <row r="13" spans="1:3" x14ac:dyDescent="0.15">
      <c r="A13" s="327">
        <v>383109</v>
      </c>
      <c r="B13" s="95" t="s">
        <v>166</v>
      </c>
      <c r="C13" s="326" t="s">
        <v>54</v>
      </c>
    </row>
    <row r="14" spans="1:3" x14ac:dyDescent="0.15">
      <c r="A14" s="327">
        <v>383110</v>
      </c>
      <c r="B14" s="95" t="s">
        <v>128</v>
      </c>
      <c r="C14" s="326" t="s">
        <v>55</v>
      </c>
    </row>
    <row r="15" spans="1:3" x14ac:dyDescent="0.15">
      <c r="A15" s="327">
        <v>383111</v>
      </c>
      <c r="B15" s="95" t="s">
        <v>167</v>
      </c>
      <c r="C15" s="326" t="s">
        <v>56</v>
      </c>
    </row>
    <row r="16" spans="1:3" x14ac:dyDescent="0.15">
      <c r="A16" s="327">
        <v>383112</v>
      </c>
      <c r="B16" s="95" t="s">
        <v>168</v>
      </c>
      <c r="C16" s="326" t="s">
        <v>57</v>
      </c>
    </row>
    <row r="17" spans="1:3" x14ac:dyDescent="0.15">
      <c r="A17" s="327">
        <v>383113</v>
      </c>
      <c r="B17" s="95" t="s">
        <v>126</v>
      </c>
      <c r="C17" s="326" t="s">
        <v>58</v>
      </c>
    </row>
    <row r="18" spans="1:3" x14ac:dyDescent="0.15">
      <c r="A18" s="327">
        <v>383114</v>
      </c>
      <c r="B18" s="95" t="s">
        <v>125</v>
      </c>
      <c r="C18" s="326" t="s">
        <v>59</v>
      </c>
    </row>
    <row r="19" spans="1:3" x14ac:dyDescent="0.15">
      <c r="A19" s="327">
        <v>383115</v>
      </c>
      <c r="B19" s="95" t="s">
        <v>169</v>
      </c>
      <c r="C19" s="326" t="s">
        <v>60</v>
      </c>
    </row>
    <row r="20" spans="1:3" x14ac:dyDescent="0.15">
      <c r="A20" s="327">
        <v>383116</v>
      </c>
      <c r="B20" s="95" t="s">
        <v>170</v>
      </c>
      <c r="C20" s="326" t="s">
        <v>61</v>
      </c>
    </row>
    <row r="21" spans="1:3" x14ac:dyDescent="0.15">
      <c r="A21" s="327">
        <v>383117</v>
      </c>
      <c r="B21" s="95" t="s">
        <v>171</v>
      </c>
      <c r="C21" s="326" t="s">
        <v>62</v>
      </c>
    </row>
    <row r="22" spans="1:3" x14ac:dyDescent="0.15">
      <c r="A22" s="327">
        <v>383118</v>
      </c>
      <c r="B22" s="95" t="s">
        <v>324</v>
      </c>
      <c r="C22" s="326" t="s">
        <v>325</v>
      </c>
    </row>
    <row r="23" spans="1:3" x14ac:dyDescent="0.15">
      <c r="A23" s="327">
        <v>383119</v>
      </c>
      <c r="B23" s="95" t="s">
        <v>127</v>
      </c>
      <c r="C23" s="326" t="s">
        <v>63</v>
      </c>
    </row>
    <row r="24" spans="1:3" x14ac:dyDescent="0.15">
      <c r="A24" s="327">
        <v>383120</v>
      </c>
      <c r="B24" s="95" t="s">
        <v>326</v>
      </c>
      <c r="C24" s="326" t="s">
        <v>327</v>
      </c>
    </row>
    <row r="25" spans="1:3" x14ac:dyDescent="0.15">
      <c r="A25" s="327">
        <v>383121</v>
      </c>
      <c r="B25" s="95" t="s">
        <v>172</v>
      </c>
      <c r="C25" s="326" t="s">
        <v>64</v>
      </c>
    </row>
    <row r="26" spans="1:3" x14ac:dyDescent="0.15">
      <c r="A26" s="327">
        <v>383122</v>
      </c>
      <c r="B26" s="95" t="s">
        <v>173</v>
      </c>
      <c r="C26" s="326" t="s">
        <v>65</v>
      </c>
    </row>
    <row r="27" spans="1:3" x14ac:dyDescent="0.15">
      <c r="A27" s="327">
        <v>383123</v>
      </c>
      <c r="B27" s="95" t="s">
        <v>328</v>
      </c>
      <c r="C27" s="326" t="s">
        <v>329</v>
      </c>
    </row>
    <row r="28" spans="1:3" x14ac:dyDescent="0.15">
      <c r="A28" s="327">
        <v>383124</v>
      </c>
      <c r="B28" s="95" t="s">
        <v>122</v>
      </c>
      <c r="C28" s="326" t="s">
        <v>66</v>
      </c>
    </row>
    <row r="29" spans="1:3" x14ac:dyDescent="0.15">
      <c r="A29" s="327">
        <v>383125</v>
      </c>
      <c r="B29" s="95" t="s">
        <v>124</v>
      </c>
      <c r="C29" s="326" t="s">
        <v>67</v>
      </c>
    </row>
    <row r="30" spans="1:3" x14ac:dyDescent="0.15">
      <c r="A30" s="327">
        <v>383126</v>
      </c>
      <c r="B30" s="95" t="s">
        <v>174</v>
      </c>
      <c r="C30" s="326" t="s">
        <v>68</v>
      </c>
    </row>
    <row r="31" spans="1:3" x14ac:dyDescent="0.15">
      <c r="A31" s="327">
        <v>383127</v>
      </c>
      <c r="B31" s="95" t="s">
        <v>175</v>
      </c>
      <c r="C31" s="326" t="s">
        <v>69</v>
      </c>
    </row>
    <row r="32" spans="1:3" x14ac:dyDescent="0.15">
      <c r="A32" s="327">
        <v>383128</v>
      </c>
      <c r="B32" s="95" t="s">
        <v>176</v>
      </c>
      <c r="C32" s="326" t="s">
        <v>70</v>
      </c>
    </row>
    <row r="33" spans="1:3" x14ac:dyDescent="0.15">
      <c r="A33" s="327">
        <v>383129</v>
      </c>
      <c r="B33" s="95" t="s">
        <v>177</v>
      </c>
      <c r="C33" s="326" t="s">
        <v>71</v>
      </c>
    </row>
    <row r="34" spans="1:3" x14ac:dyDescent="0.15">
      <c r="A34" s="327">
        <v>383130</v>
      </c>
      <c r="B34" s="95" t="s">
        <v>178</v>
      </c>
      <c r="C34" s="326" t="s">
        <v>72</v>
      </c>
    </row>
    <row r="35" spans="1:3" x14ac:dyDescent="0.15">
      <c r="A35" s="327">
        <v>383131</v>
      </c>
      <c r="B35" s="95" t="s">
        <v>179</v>
      </c>
      <c r="C35" s="326" t="s">
        <v>73</v>
      </c>
    </row>
    <row r="36" spans="1:3" x14ac:dyDescent="0.15">
      <c r="A36" s="327">
        <v>383132</v>
      </c>
      <c r="B36" s="95" t="s">
        <v>180</v>
      </c>
      <c r="C36" s="326" t="s">
        <v>74</v>
      </c>
    </row>
    <row r="37" spans="1:3" x14ac:dyDescent="0.15">
      <c r="A37" s="327">
        <v>383133</v>
      </c>
      <c r="B37" s="95" t="s">
        <v>181</v>
      </c>
      <c r="C37" s="326" t="s">
        <v>75</v>
      </c>
    </row>
    <row r="38" spans="1:3" x14ac:dyDescent="0.15">
      <c r="A38" s="327">
        <v>383134</v>
      </c>
      <c r="B38" s="95" t="s">
        <v>182</v>
      </c>
      <c r="C38" s="326" t="s">
        <v>76</v>
      </c>
    </row>
    <row r="39" spans="1:3" x14ac:dyDescent="0.15">
      <c r="A39" s="327">
        <v>383135</v>
      </c>
      <c r="B39" s="95" t="s">
        <v>183</v>
      </c>
      <c r="C39" s="326" t="s">
        <v>77</v>
      </c>
    </row>
    <row r="40" spans="1:3" x14ac:dyDescent="0.15">
      <c r="A40" s="327">
        <v>383136</v>
      </c>
      <c r="B40" s="95" t="s">
        <v>184</v>
      </c>
      <c r="C40" s="326" t="s">
        <v>78</v>
      </c>
    </row>
    <row r="41" spans="1:3" x14ac:dyDescent="0.15">
      <c r="A41" s="327">
        <v>383137</v>
      </c>
      <c r="B41" s="95" t="s">
        <v>185</v>
      </c>
      <c r="C41" s="326" t="s">
        <v>79</v>
      </c>
    </row>
    <row r="42" spans="1:3" x14ac:dyDescent="0.15">
      <c r="A42" s="327">
        <v>383138</v>
      </c>
      <c r="B42" s="95" t="s">
        <v>186</v>
      </c>
      <c r="C42" s="326" t="s">
        <v>80</v>
      </c>
    </row>
    <row r="43" spans="1:3" x14ac:dyDescent="0.15">
      <c r="A43" s="327">
        <v>383139</v>
      </c>
      <c r="B43" s="95" t="s">
        <v>187</v>
      </c>
      <c r="C43" s="326" t="s">
        <v>81</v>
      </c>
    </row>
    <row r="44" spans="1:3" x14ac:dyDescent="0.15">
      <c r="A44" s="327">
        <v>383140</v>
      </c>
      <c r="B44" s="95" t="s">
        <v>188</v>
      </c>
      <c r="C44" s="326" t="s">
        <v>82</v>
      </c>
    </row>
    <row r="45" spans="1:3" x14ac:dyDescent="0.15">
      <c r="A45" s="327">
        <v>383141</v>
      </c>
      <c r="B45" s="95" t="s">
        <v>330</v>
      </c>
      <c r="C45" s="326" t="s">
        <v>331</v>
      </c>
    </row>
    <row r="46" spans="1:3" x14ac:dyDescent="0.15">
      <c r="A46" s="327">
        <v>383142</v>
      </c>
      <c r="B46" s="95" t="s">
        <v>130</v>
      </c>
      <c r="C46" s="326" t="s">
        <v>83</v>
      </c>
    </row>
    <row r="47" spans="1:3" x14ac:dyDescent="0.15">
      <c r="A47" s="327">
        <v>383143</v>
      </c>
      <c r="B47" s="95" t="s">
        <v>131</v>
      </c>
      <c r="C47" s="326" t="s">
        <v>84</v>
      </c>
    </row>
    <row r="48" spans="1:3" x14ac:dyDescent="0.15">
      <c r="A48" s="327">
        <v>383144</v>
      </c>
      <c r="B48" s="95" t="s">
        <v>189</v>
      </c>
      <c r="C48" s="326" t="s">
        <v>85</v>
      </c>
    </row>
    <row r="49" spans="1:3" x14ac:dyDescent="0.15">
      <c r="A49" s="327">
        <v>383145</v>
      </c>
      <c r="B49" s="95" t="s">
        <v>332</v>
      </c>
      <c r="C49" s="326" t="s">
        <v>110</v>
      </c>
    </row>
    <row r="50" spans="1:3" x14ac:dyDescent="0.15">
      <c r="A50" s="327">
        <v>383146</v>
      </c>
      <c r="B50" s="95" t="s">
        <v>190</v>
      </c>
      <c r="C50" s="326" t="s">
        <v>333</v>
      </c>
    </row>
    <row r="51" spans="1:3" x14ac:dyDescent="0.15">
      <c r="A51" s="327">
        <v>383147</v>
      </c>
      <c r="B51" s="95" t="s">
        <v>132</v>
      </c>
      <c r="C51" s="326" t="s">
        <v>86</v>
      </c>
    </row>
    <row r="52" spans="1:3" x14ac:dyDescent="0.15">
      <c r="A52" s="327">
        <v>383148</v>
      </c>
      <c r="B52" s="95" t="s">
        <v>334</v>
      </c>
      <c r="C52" s="326" t="s">
        <v>335</v>
      </c>
    </row>
    <row r="53" spans="1:3" x14ac:dyDescent="0.15">
      <c r="A53" s="327">
        <v>383149</v>
      </c>
      <c r="B53" s="95" t="s">
        <v>191</v>
      </c>
      <c r="C53" s="326" t="s">
        <v>87</v>
      </c>
    </row>
    <row r="54" spans="1:3" x14ac:dyDescent="0.15">
      <c r="A54" s="327">
        <v>383150</v>
      </c>
      <c r="B54" s="95" t="s">
        <v>336</v>
      </c>
      <c r="C54" s="326" t="s">
        <v>337</v>
      </c>
    </row>
    <row r="55" spans="1:3" x14ac:dyDescent="0.15">
      <c r="A55" s="327">
        <v>383151</v>
      </c>
      <c r="B55" s="95" t="s">
        <v>192</v>
      </c>
      <c r="C55" s="326" t="s">
        <v>88</v>
      </c>
    </row>
    <row r="56" spans="1:3" x14ac:dyDescent="0.15">
      <c r="A56" s="327">
        <v>383152</v>
      </c>
      <c r="B56" s="95" t="s">
        <v>193</v>
      </c>
      <c r="C56" s="326" t="s">
        <v>89</v>
      </c>
    </row>
    <row r="57" spans="1:3" x14ac:dyDescent="0.15">
      <c r="A57" s="327">
        <v>383153</v>
      </c>
      <c r="B57" s="95" t="s">
        <v>338</v>
      </c>
      <c r="C57" s="326" t="s">
        <v>109</v>
      </c>
    </row>
    <row r="58" spans="1:3" x14ac:dyDescent="0.15">
      <c r="A58" s="327">
        <v>383154</v>
      </c>
      <c r="B58" s="95" t="s">
        <v>194</v>
      </c>
      <c r="C58" s="326" t="s">
        <v>90</v>
      </c>
    </row>
    <row r="59" spans="1:3" x14ac:dyDescent="0.15">
      <c r="A59" s="327">
        <v>383155</v>
      </c>
      <c r="B59" s="95" t="s">
        <v>195</v>
      </c>
      <c r="C59" s="326" t="s">
        <v>91</v>
      </c>
    </row>
    <row r="60" spans="1:3" x14ac:dyDescent="0.15">
      <c r="A60" s="327">
        <v>383156</v>
      </c>
      <c r="B60" s="95" t="s">
        <v>196</v>
      </c>
      <c r="C60" s="326" t="s">
        <v>339</v>
      </c>
    </row>
    <row r="61" spans="1:3" x14ac:dyDescent="0.15">
      <c r="A61" s="327">
        <v>383157</v>
      </c>
      <c r="B61" s="95" t="s">
        <v>197</v>
      </c>
      <c r="C61" s="326" t="s">
        <v>340</v>
      </c>
    </row>
    <row r="62" spans="1:3" x14ac:dyDescent="0.15">
      <c r="A62" s="327">
        <v>383451</v>
      </c>
      <c r="B62" s="95" t="s">
        <v>92</v>
      </c>
      <c r="C62" s="326" t="s">
        <v>93</v>
      </c>
    </row>
    <row r="63" spans="1:3" x14ac:dyDescent="0.15">
      <c r="A63" s="327">
        <v>383452</v>
      </c>
      <c r="B63" s="95" t="s">
        <v>94</v>
      </c>
      <c r="C63" s="326" t="s">
        <v>95</v>
      </c>
    </row>
    <row r="64" spans="1:3" x14ac:dyDescent="0.15">
      <c r="A64" s="327">
        <v>383453</v>
      </c>
      <c r="B64" s="95" t="s">
        <v>96</v>
      </c>
      <c r="C64" s="326" t="s">
        <v>97</v>
      </c>
    </row>
    <row r="65" spans="1:3" x14ac:dyDescent="0.15">
      <c r="A65" s="327">
        <v>383454</v>
      </c>
      <c r="B65" s="95" t="s">
        <v>341</v>
      </c>
      <c r="C65" s="326" t="s">
        <v>198</v>
      </c>
    </row>
    <row r="66" spans="1:3" x14ac:dyDescent="0.15">
      <c r="A66" s="327">
        <v>383455</v>
      </c>
      <c r="B66" s="95" t="s">
        <v>342</v>
      </c>
      <c r="C66" s="326" t="s">
        <v>199</v>
      </c>
    </row>
    <row r="67" spans="1:3" x14ac:dyDescent="0.15">
      <c r="A67" s="327">
        <v>383456</v>
      </c>
      <c r="B67" s="95" t="s">
        <v>343</v>
      </c>
      <c r="C67" s="326" t="s">
        <v>200</v>
      </c>
    </row>
    <row r="68" spans="1:3" x14ac:dyDescent="0.15">
      <c r="A68" s="327">
        <v>383457</v>
      </c>
      <c r="B68" s="95" t="s">
        <v>344</v>
      </c>
      <c r="C68" s="326" t="s">
        <v>201</v>
      </c>
    </row>
    <row r="69" spans="1:3" x14ac:dyDescent="0.15">
      <c r="A69" s="327">
        <v>383458</v>
      </c>
      <c r="B69" s="95" t="s">
        <v>345</v>
      </c>
      <c r="C69" s="326" t="s">
        <v>202</v>
      </c>
    </row>
    <row r="70" spans="1:3" x14ac:dyDescent="0.15">
      <c r="A70" s="327">
        <v>383501</v>
      </c>
      <c r="B70" s="95" t="s">
        <v>203</v>
      </c>
      <c r="C70" s="326" t="s">
        <v>98</v>
      </c>
    </row>
    <row r="71" spans="1:3" x14ac:dyDescent="0.15">
      <c r="A71" s="327">
        <v>383502</v>
      </c>
      <c r="B71" s="95" t="s">
        <v>204</v>
      </c>
      <c r="C71" s="326" t="s">
        <v>99</v>
      </c>
    </row>
    <row r="72" spans="1:3" x14ac:dyDescent="0.15">
      <c r="A72" s="327">
        <v>383503</v>
      </c>
      <c r="B72" s="95" t="s">
        <v>205</v>
      </c>
      <c r="C72" s="326" t="s">
        <v>100</v>
      </c>
    </row>
    <row r="73" spans="1:3" x14ac:dyDescent="0.15">
      <c r="A73" s="327">
        <v>383504</v>
      </c>
      <c r="B73" s="95" t="s">
        <v>206</v>
      </c>
      <c r="C73" s="326" t="s">
        <v>101</v>
      </c>
    </row>
    <row r="74" spans="1:3" x14ac:dyDescent="0.15">
      <c r="A74" s="327">
        <v>383505</v>
      </c>
      <c r="B74" s="95" t="s">
        <v>123</v>
      </c>
      <c r="C74" s="326" t="s">
        <v>102</v>
      </c>
    </row>
    <row r="75" spans="1:3" x14ac:dyDescent="0.15">
      <c r="A75" s="327">
        <v>383506</v>
      </c>
      <c r="B75" s="95" t="s">
        <v>207</v>
      </c>
      <c r="C75" s="326" t="s">
        <v>103</v>
      </c>
    </row>
    <row r="76" spans="1:3" x14ac:dyDescent="0.15">
      <c r="A76" s="327">
        <v>383507</v>
      </c>
      <c r="B76" s="95" t="s">
        <v>208</v>
      </c>
      <c r="C76" s="326" t="s">
        <v>104</v>
      </c>
    </row>
    <row r="77" spans="1:3" x14ac:dyDescent="0.15">
      <c r="A77" s="327">
        <v>383508</v>
      </c>
      <c r="B77" s="95" t="s">
        <v>346</v>
      </c>
      <c r="C77" s="326" t="s">
        <v>347</v>
      </c>
    </row>
    <row r="78" spans="1:3" x14ac:dyDescent="0.15">
      <c r="A78" s="327">
        <v>383509</v>
      </c>
      <c r="B78" s="95" t="s">
        <v>209</v>
      </c>
      <c r="C78" s="326" t="s">
        <v>105</v>
      </c>
    </row>
    <row r="79" spans="1:3" x14ac:dyDescent="0.15">
      <c r="A79" s="327">
        <v>383510</v>
      </c>
      <c r="B79" s="95" t="s">
        <v>210</v>
      </c>
      <c r="C79" s="326" t="s">
        <v>106</v>
      </c>
    </row>
    <row r="80" spans="1:3" x14ac:dyDescent="0.15">
      <c r="A80" s="327">
        <v>383601</v>
      </c>
      <c r="B80" s="95" t="s">
        <v>348</v>
      </c>
      <c r="C80" s="326" t="s">
        <v>349</v>
      </c>
    </row>
    <row r="81" spans="1:3" x14ac:dyDescent="0.15">
      <c r="A81" s="327">
        <v>383901</v>
      </c>
      <c r="B81" s="95" t="s">
        <v>350</v>
      </c>
      <c r="C81" s="326" t="s">
        <v>211</v>
      </c>
    </row>
    <row r="82" spans="1:3" x14ac:dyDescent="0.15">
      <c r="A82" s="327">
        <v>383903</v>
      </c>
      <c r="B82" s="95" t="s">
        <v>351</v>
      </c>
      <c r="C82" s="326" t="s">
        <v>352</v>
      </c>
    </row>
    <row r="83" spans="1:3" x14ac:dyDescent="0.15">
      <c r="A83" s="329">
        <v>383904</v>
      </c>
      <c r="B83" s="95" t="s">
        <v>353</v>
      </c>
      <c r="C83" s="330" t="s">
        <v>354</v>
      </c>
    </row>
    <row r="84" spans="1:3" x14ac:dyDescent="0.15">
      <c r="A84" s="327">
        <v>383904</v>
      </c>
      <c r="B84" s="95" t="s">
        <v>214</v>
      </c>
      <c r="C84" s="326" t="s">
        <v>212</v>
      </c>
    </row>
    <row r="85" spans="1:3" ht="14.25" thickBot="1" x14ac:dyDescent="0.2">
      <c r="A85" s="331">
        <v>383990</v>
      </c>
      <c r="B85" s="328" t="s">
        <v>213</v>
      </c>
      <c r="C85" s="332" t="s">
        <v>107</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ntgk-n082u</cp:lastModifiedBy>
  <cp:lastPrinted>2013-07-13T02:56:09Z</cp:lastPrinted>
  <dcterms:created xsi:type="dcterms:W3CDTF">2006-04-12T05:12:10Z</dcterms:created>
  <dcterms:modified xsi:type="dcterms:W3CDTF">2024-04-09T08:43:15Z</dcterms:modified>
</cp:coreProperties>
</file>